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d.docs.live.net/cf5e8ed7bb32aab4/Desktop/KCCR FILES/TECHNICAL SERVICES MANAGER'S FILE/KCCR/2026/ANIMAL CONTAINER/TENDER DOCUMENTS/THE FINAL TENDER DOCUMENTS/"/>
    </mc:Choice>
  </mc:AlternateContent>
  <xr:revisionPtr revIDLastSave="4975" documentId="11_43B2AF749E6BC1124953B3633CE66D6B0D8F7479" xr6:coauthVersionLast="47" xr6:coauthVersionMax="47" xr10:uidLastSave="{F6499BEE-87C8-4D6B-9394-9FBAF321CC7C}"/>
  <bookViews>
    <workbookView xWindow="28680" yWindow="-120" windowWidth="29040" windowHeight="15720" activeTab="1" xr2:uid="{00000000-000D-0000-FFFF-FFFF00000000}"/>
  </bookViews>
  <sheets>
    <sheet name="COVER" sheetId="8" r:id="rId1"/>
    <sheet name="BoQ ABSL MODULAR LABORATORY" sheetId="1" r:id="rId2"/>
    <sheet name="SUMMARY"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6" l="1"/>
  <c r="G474" i="1"/>
  <c r="G422" i="1"/>
  <c r="G424" i="1"/>
  <c r="G415" i="1"/>
  <c r="G413" i="1"/>
  <c r="G411" i="1"/>
  <c r="G409" i="1"/>
  <c r="G325" i="1"/>
  <c r="G327" i="1"/>
  <c r="G329" i="1"/>
  <c r="G331" i="1"/>
  <c r="G333" i="1"/>
  <c r="G335" i="1"/>
  <c r="G347" i="1"/>
  <c r="G319" i="1"/>
  <c r="G317" i="1"/>
  <c r="G315" i="1"/>
  <c r="G313" i="1"/>
  <c r="G472" i="1"/>
  <c r="G470" i="1"/>
  <c r="G468" i="1"/>
  <c r="G466" i="1"/>
  <c r="G464" i="1"/>
  <c r="G351" i="1"/>
  <c r="G349" i="1"/>
  <c r="G261" i="1"/>
  <c r="G255" i="1"/>
  <c r="G207" i="1"/>
  <c r="G216" i="1" s="1"/>
  <c r="G223" i="1" s="1"/>
  <c r="G202" i="1"/>
  <c r="G198" i="1"/>
  <c r="G196" i="1"/>
  <c r="G194" i="1"/>
  <c r="G149" i="1"/>
  <c r="G131" i="1"/>
  <c r="G345" i="1"/>
  <c r="G343" i="1"/>
  <c r="G418" i="1" l="1"/>
  <c r="G436" i="1" s="1"/>
  <c r="G476" i="1"/>
  <c r="G430" i="1"/>
  <c r="G438" i="1" s="1"/>
  <c r="G358" i="1"/>
  <c r="G368" i="1" s="1"/>
  <c r="G203" i="1"/>
  <c r="G221" i="1" s="1"/>
  <c r="G249" i="1" s="1"/>
  <c r="G457" i="1" l="1"/>
  <c r="G11" i="6" s="1"/>
  <c r="G279" i="1"/>
  <c r="G277" i="1"/>
  <c r="G257" i="1"/>
  <c r="G259" i="1"/>
  <c r="G155" i="1"/>
  <c r="G153" i="1"/>
  <c r="G486" i="1"/>
  <c r="G484" i="1"/>
  <c r="G482" i="1"/>
  <c r="G284" i="1" l="1"/>
  <c r="G291" i="1" s="1"/>
  <c r="G270" i="1"/>
  <c r="G289" i="1" s="1"/>
  <c r="G321" i="1"/>
  <c r="G364" i="1" s="1"/>
  <c r="G188" i="1"/>
  <c r="G3" i="6" s="1"/>
  <c r="G339" i="1"/>
  <c r="G366" i="1" s="1"/>
  <c r="G488" i="1"/>
  <c r="G501" i="1" s="1"/>
  <c r="G15" i="6" s="1"/>
  <c r="G306" i="1" l="1"/>
  <c r="G7" i="6" s="1"/>
  <c r="G400" i="1"/>
  <c r="G5" i="6"/>
  <c r="G13" i="6"/>
  <c r="G9" i="6" l="1"/>
  <c r="G20" i="6" l="1"/>
  <c r="G23" i="6" s="1"/>
  <c r="G26" i="6" s="1"/>
</calcChain>
</file>

<file path=xl/sharedStrings.xml><?xml version="1.0" encoding="utf-8"?>
<sst xmlns="http://schemas.openxmlformats.org/spreadsheetml/2006/main" count="495" uniqueCount="283">
  <si>
    <t xml:space="preserve">Item </t>
  </si>
  <si>
    <t>Qty</t>
  </si>
  <si>
    <t>Unit</t>
  </si>
  <si>
    <t xml:space="preserve">Wall Panels </t>
  </si>
  <si>
    <t>Product Description</t>
  </si>
  <si>
    <t xml:space="preserve">Specification </t>
  </si>
  <si>
    <t xml:space="preserve">Ceiling Panels </t>
  </si>
  <si>
    <t>Structural Framing</t>
  </si>
  <si>
    <t>Side View glass window</t>
  </si>
  <si>
    <t>Water supply system</t>
  </si>
  <si>
    <t>Surveillance system cameras</t>
  </si>
  <si>
    <t>Wall UV disinfection lamp</t>
  </si>
  <si>
    <t>MODULAR STRUCTURAL WORKS</t>
  </si>
  <si>
    <t>ls</t>
  </si>
  <si>
    <t xml:space="preserve">Pcs </t>
  </si>
  <si>
    <t>Pc</t>
  </si>
  <si>
    <t>Exterior Window</t>
  </si>
  <si>
    <t>DOORS AND WINDOWS</t>
  </si>
  <si>
    <t>HVAC SYSTEM</t>
  </si>
  <si>
    <t>Pcs</t>
  </si>
  <si>
    <t xml:space="preserve">Flooring </t>
  </si>
  <si>
    <t xml:space="preserve">Amount Euro  (€)  </t>
  </si>
  <si>
    <t>ELECTRICAL SUPPLY/ POWER/ LIGHTING</t>
  </si>
  <si>
    <t>Lighting</t>
  </si>
  <si>
    <t>Sockets</t>
  </si>
  <si>
    <t>Switch</t>
  </si>
  <si>
    <t xml:space="preserve">Static Passbox </t>
  </si>
  <si>
    <t>Dynamic Passbox</t>
  </si>
  <si>
    <t xml:space="preserve">Shower </t>
  </si>
  <si>
    <t xml:space="preserve">pc </t>
  </si>
  <si>
    <t>Air Curtain</t>
  </si>
  <si>
    <t>Water Pump</t>
  </si>
  <si>
    <t>SUMMARY</t>
  </si>
  <si>
    <t xml:space="preserve">TOTAL OF WORKS </t>
  </si>
  <si>
    <t>ADD</t>
  </si>
  <si>
    <t>CARRIED TO FORM OF TENDER</t>
  </si>
  <si>
    <t>TO BE COMPLETED IN ……………………….. MONTHS</t>
  </si>
  <si>
    <t xml:space="preserve">Signature: </t>
  </si>
  <si>
    <t xml:space="preserve">Date: </t>
  </si>
  <si>
    <t>….....</t>
  </si>
  <si>
    <t>Contractor's Licence No:</t>
  </si>
  <si>
    <t xml:space="preserve">Stainless steel sink </t>
  </si>
  <si>
    <r>
      <t>Unit Price Euro (</t>
    </r>
    <r>
      <rPr>
        <b/>
        <sz val="11"/>
        <color theme="1"/>
        <rFont val="Aptos Narrow"/>
        <family val="2"/>
      </rPr>
      <t>€)</t>
    </r>
    <r>
      <rPr>
        <b/>
        <sz val="11"/>
        <color theme="1"/>
        <rFont val="Times New Roman"/>
        <family val="1"/>
      </rPr>
      <t xml:space="preserve"> </t>
    </r>
  </si>
  <si>
    <r>
      <t xml:space="preserve">For and on behalf of </t>
    </r>
    <r>
      <rPr>
        <i/>
        <sz val="11"/>
        <color theme="1"/>
        <rFont val="Times New Roman"/>
        <family val="1"/>
      </rPr>
      <t>(Company Name and Address)</t>
    </r>
    <r>
      <rPr>
        <sz val="11"/>
        <color theme="1"/>
        <rFont val="Times New Roman"/>
        <family val="1"/>
      </rPr>
      <t>:</t>
    </r>
  </si>
  <si>
    <t>Outer Frame</t>
  </si>
  <si>
    <t xml:space="preserve">Unit Price Euro (€) </t>
  </si>
  <si>
    <t>m²</t>
  </si>
  <si>
    <t xml:space="preserve">Wiring </t>
  </si>
  <si>
    <t>UV disinfection lamps for water tanks</t>
  </si>
  <si>
    <t>Set</t>
  </si>
  <si>
    <t xml:space="preserve">FOR KCCR </t>
  </si>
  <si>
    <t>AT KUMASI  ASHANTI  REGION, GHANA</t>
  </si>
  <si>
    <t>BILL OF QUANTITIES</t>
  </si>
  <si>
    <t>A</t>
  </si>
  <si>
    <t>Air Handling Unit</t>
  </si>
  <si>
    <t>HEPA Filters</t>
  </si>
  <si>
    <t>Dampers</t>
  </si>
  <si>
    <t>Ducting</t>
  </si>
  <si>
    <t>Cooling System</t>
  </si>
  <si>
    <t>Exhaust stack</t>
  </si>
  <si>
    <t>Exhaust Fans</t>
  </si>
  <si>
    <t>Non Return Dampers</t>
  </si>
  <si>
    <t>BIBO</t>
  </si>
  <si>
    <t>Air Diffusers</t>
  </si>
  <si>
    <r>
      <t xml:space="preserve">Supply and installation of </t>
    </r>
    <r>
      <rPr>
        <b/>
        <sz val="11"/>
        <color theme="1"/>
        <rFont val="Times New Roman"/>
        <family val="1"/>
      </rPr>
      <t>"sensor-based wall or ceiling-mounted air curtain"</t>
    </r>
    <r>
      <rPr>
        <sz val="11"/>
        <color theme="1"/>
        <rFont val="Times New Roman"/>
        <family val="1"/>
      </rPr>
      <t xml:space="preserve"> complete with </t>
    </r>
    <r>
      <rPr>
        <sz val="11"/>
        <color rgb="FFFF0000"/>
        <rFont val="Times New Roman"/>
        <family val="1"/>
      </rPr>
      <t>a)</t>
    </r>
    <r>
      <rPr>
        <sz val="11"/>
        <color theme="1"/>
        <rFont val="Times New Roman"/>
        <family val="1"/>
      </rPr>
      <t xml:space="preserve"> high-efficiency fan, </t>
    </r>
    <r>
      <rPr>
        <sz val="11"/>
        <color rgb="FFFF0000"/>
        <rFont val="Times New Roman"/>
        <family val="1"/>
      </rPr>
      <t>b)</t>
    </r>
    <r>
      <rPr>
        <sz val="11"/>
        <color theme="1"/>
        <rFont val="Times New Roman"/>
        <family val="1"/>
      </rPr>
      <t xml:space="preserve"> automatic activation sensor,</t>
    </r>
    <r>
      <rPr>
        <sz val="11"/>
        <color rgb="FFFF0000"/>
        <rFont val="Times New Roman"/>
        <family val="1"/>
      </rPr>
      <t xml:space="preserve"> c)</t>
    </r>
    <r>
      <rPr>
        <sz val="11"/>
        <color theme="1"/>
        <rFont val="Times New Roman"/>
        <family val="1"/>
      </rPr>
      <t xml:space="preserve"> adjustable airflow control, </t>
    </r>
    <r>
      <rPr>
        <sz val="11"/>
        <color rgb="FFFF0000"/>
        <rFont val="Times New Roman"/>
        <family val="1"/>
      </rPr>
      <t xml:space="preserve">d) </t>
    </r>
    <r>
      <rPr>
        <sz val="11"/>
        <color theme="1"/>
        <rFont val="Times New Roman"/>
        <family val="1"/>
      </rPr>
      <t>corrosion-resistant, including all electrical connections, testing and commissioning at the ABSL laboratory door opening.</t>
    </r>
  </si>
  <si>
    <r>
      <rPr>
        <sz val="11"/>
        <color theme="1"/>
        <rFont val="Times New Roman"/>
        <family val="1"/>
      </rPr>
      <t>Supply and Installation of IP CCTV surveillance camera system (4MP minimum) complete with PoE, IR night vision, IP66 housing, NVR with 30-day storage, cabling, mounting accessories, testing and commissioning, suitable for ABSL laboratory environment</t>
    </r>
    <r>
      <rPr>
        <b/>
        <sz val="11"/>
        <color theme="1"/>
        <rFont val="Times New Roman"/>
        <family val="1"/>
      </rPr>
      <t xml:space="preserve">. </t>
    </r>
  </si>
  <si>
    <t xml:space="preserve">set </t>
  </si>
  <si>
    <t xml:space="preserve">To Collection </t>
  </si>
  <si>
    <t>COLLECTIONS</t>
  </si>
  <si>
    <t xml:space="preserve">Supply and install 50mm thick handmade magnesium oxysulfide (MgO) ceiling panel or "approved equivalent"comprising double-sided 5mm thick MgO face boards with a core density of not less than 900 kg/m³ and not exceeding 1,200 kg/m³. </t>
  </si>
  <si>
    <t>Carried to Summary</t>
  </si>
  <si>
    <t xml:space="preserve">HVAC SYSTEM </t>
  </si>
  <si>
    <t xml:space="preserve">Laboratory Bench </t>
  </si>
  <si>
    <t>Supply UV water disinfection system complete with UV lamp (minimum 40 mJ/cm² dose), quartz sleeve, control panel with alarms and intensity monitoring, isolation valves, bypass line, electrical connections, installation, testing, and commissioning for inlet and outlet water disinfection</t>
  </si>
  <si>
    <t xml:space="preserve">Supply and install a complete centralised cooling system designed to provide efficient and reliable cooling for the Laboratory </t>
  </si>
  <si>
    <t>Supply and install non-return dampers (backdraft dampers) within the HVAC ductwork system. Dampers shall prevent reverse airflow, protect containment integrity, and maintain designed pressure differentials within laboratory spaces</t>
  </si>
  <si>
    <t xml:space="preserve">Description of Site </t>
  </si>
  <si>
    <t>Names of Parties</t>
  </si>
  <si>
    <t xml:space="preserve">The names of parties referred to in these </t>
  </si>
  <si>
    <t xml:space="preserve">Bills of Quantities and in the Conditions of </t>
  </si>
  <si>
    <t>Contract are as follows:</t>
  </si>
  <si>
    <t>Description of the Works</t>
  </si>
  <si>
    <t>The works comprise of:</t>
  </si>
  <si>
    <t xml:space="preserve">Drawings used for Preparation of Bills of </t>
  </si>
  <si>
    <t>Quantities</t>
  </si>
  <si>
    <t>Specification</t>
  </si>
  <si>
    <t xml:space="preserve">The whole of the Works are to be executed generally in </t>
  </si>
  <si>
    <t xml:space="preserve">In accordance with the "Technical Specifications and </t>
  </si>
  <si>
    <t xml:space="preserve">Applicable standards and regulations are stated in </t>
  </si>
  <si>
    <t>the Tender document and this Bills of Quantities.</t>
  </si>
  <si>
    <t>Bills of Quantities</t>
  </si>
  <si>
    <t>A price or rate shall be entered against each item in these</t>
  </si>
  <si>
    <r>
      <t>Bills of Quantities "</t>
    </r>
    <r>
      <rPr>
        <b/>
        <sz val="11"/>
        <color theme="1"/>
        <rFont val="Times New Roman"/>
        <family val="1"/>
      </rPr>
      <t>Except for the HVAC system section, where the Tenderer shall provide quantities based on their proposed design concept."</t>
    </r>
  </si>
  <si>
    <t xml:space="preserve">Any item not priced shall be deemed to be allowed in </t>
  </si>
  <si>
    <t xml:space="preserve">other prices or rates in these bills. The prices or rates </t>
  </si>
  <si>
    <t xml:space="preserve">inserted shall be the fully inclusive value of the work </t>
  </si>
  <si>
    <t>described under the several items including all costs and</t>
  </si>
  <si>
    <t xml:space="preserve">expenses which shall be required in and for the </t>
  </si>
  <si>
    <t xml:space="preserve">execution of the work described. </t>
  </si>
  <si>
    <t>Obscurities</t>
  </si>
  <si>
    <t xml:space="preserve">Should there be any doubt or obscurity as to the meaning of </t>
  </si>
  <si>
    <t xml:space="preserve">possible in order that the doubt or obscurity may be </t>
  </si>
  <si>
    <t>removed prior to the submission of his tender.</t>
  </si>
  <si>
    <t xml:space="preserve">send an email of such doubt or obscurity as </t>
  </si>
  <si>
    <t>Alternatives etc to the Contract Documents</t>
  </si>
  <si>
    <t xml:space="preserve">Any alteration, amendment, addition to or deletion from the </t>
  </si>
  <si>
    <t xml:space="preserve">printed text of these Contract Documents or the Form of </t>
  </si>
  <si>
    <t>Pricing Bills of Quantities</t>
  </si>
  <si>
    <r>
      <t>currency</t>
    </r>
    <r>
      <rPr>
        <b/>
        <sz val="11"/>
        <color indexed="8"/>
        <rFont val="Times New Roman"/>
        <family val="1"/>
      </rPr>
      <t xml:space="preserve"> (</t>
    </r>
    <r>
      <rPr>
        <b/>
        <sz val="11"/>
        <color indexed="8"/>
        <rFont val="Aptos Narrow"/>
        <family val="2"/>
      </rPr>
      <t>€</t>
    </r>
    <r>
      <rPr>
        <b/>
        <sz val="11"/>
        <color indexed="8"/>
        <rFont val="Times New Roman"/>
        <family val="1"/>
      </rPr>
      <t>)</t>
    </r>
    <r>
      <rPr>
        <sz val="11"/>
        <color indexed="8"/>
        <rFont val="Times New Roman"/>
        <family val="1"/>
      </rPr>
      <t xml:space="preserve">. Should the </t>
    </r>
    <r>
      <rPr>
        <sz val="11"/>
        <color theme="1"/>
        <rFont val="Times New Roman"/>
        <family val="1"/>
      </rPr>
      <t>priced Bills of Quantities of the</t>
    </r>
  </si>
  <si>
    <t xml:space="preserve">The pricing of these Bills of Quantities shall be in Euro </t>
  </si>
  <si>
    <t xml:space="preserve">Tender considered for acceptance show any correction </t>
  </si>
  <si>
    <t xml:space="preserve">or alteration must be initialed by the Tenderer. Should the </t>
  </si>
  <si>
    <t>priced Bills of Quantities of the Tender be considered</t>
  </si>
  <si>
    <t xml:space="preserve"> for acceptance, the submitted document shall form </t>
  </si>
  <si>
    <t>part of the Contract.</t>
  </si>
  <si>
    <t>Works Programme and Progress Charts</t>
  </si>
  <si>
    <t xml:space="preserve">The Contractor shall submit a detailed and realistic </t>
  </si>
  <si>
    <t xml:space="preserve">Works Programme and charts as specified in the </t>
  </si>
  <si>
    <t>Tender Invitation Section under "clause 10" having</t>
  </si>
  <si>
    <t>Clearing from Tema Port</t>
  </si>
  <si>
    <t>Item</t>
  </si>
  <si>
    <t xml:space="preserve">Logistical Methodologies </t>
  </si>
  <si>
    <t xml:space="preserve">Employer's On-site Technical Assistance </t>
  </si>
  <si>
    <t>Training of Operational Staff</t>
  </si>
  <si>
    <t>Operation and Maintenance Manual</t>
  </si>
  <si>
    <t>Design Deliverables</t>
  </si>
  <si>
    <t>Spare Parts and Warranty Support</t>
  </si>
  <si>
    <t>The Contractor shall submit a complete Operation &amp; Maintenance (O&amp;M) manuals, as-built drawings, equipment datasheets and manufacturer certifications, wiring diagrams, control schematics, testing and commissioning reports, and warranty certificates</t>
  </si>
  <si>
    <t>The Contractor shall provide on-site training for the Client’s technical and operational staff covering system operation, routine maintenance, safety procedures, troubleshooting, emergency response  and BMS interface as well as submission of training materials.</t>
  </si>
  <si>
    <t>Setting Out and Civil Works</t>
  </si>
  <si>
    <t>The Employer shall be responsible for all primary civil works associated with the foundation and structural base of the ABSL facility, including substructure works, as shown in the drawings. The Tenderer shall review the provided civil and structural information and shall explicitly identify, in their Tender submission, any additional civil works required to accommodate their proposed design, equipment, or systems.</t>
  </si>
  <si>
    <t xml:space="preserve">COLLECTIONS </t>
  </si>
  <si>
    <t xml:space="preserve">TOTAL 1 - PRELIMINARIES </t>
  </si>
  <si>
    <t>MODULAR UNIT/STRUCTURAL WORKS</t>
  </si>
  <si>
    <t>Total 2- MODULAR UNIT/STRUCTURAL WORKS</t>
  </si>
  <si>
    <t>Total 3 - DOORS AND WINDOWS</t>
  </si>
  <si>
    <t xml:space="preserve">PLUMBING/SANITARY/FUNITURE/EQUIPMENT </t>
  </si>
  <si>
    <t>No</t>
  </si>
  <si>
    <t>All Sanitary fittings/Equipment shall be original, of high quality and approved by the "Employer" before fixing</t>
  </si>
  <si>
    <t>Total 6 - PLUMBING/SANITARY/FUNITURE/EQUIPMENT</t>
  </si>
  <si>
    <t>set</t>
  </si>
  <si>
    <r>
      <t>Test, and Commission a "</t>
    </r>
    <r>
      <rPr>
        <b/>
        <sz val="11"/>
        <color theme="1"/>
        <rFont val="Times New Roman"/>
        <family val="1"/>
      </rPr>
      <t xml:space="preserve">Turnkey ABSL Modular </t>
    </r>
  </si>
  <si>
    <t xml:space="preserve">Tender by the Tenderer/Contractor without the express </t>
  </si>
  <si>
    <t xml:space="preserve">recognised or taken into account in interpreting the </t>
  </si>
  <si>
    <t>obligations and requirements  of the Contract Documents.</t>
  </si>
  <si>
    <t>The "Employer" shall be responsible for clearing all exported ABSL goods at the designated port of entry, including payment of applicable import duties, taxes, customs charges, and port handling fees.</t>
  </si>
  <si>
    <r>
      <rPr>
        <b/>
        <sz val="11"/>
        <color theme="1"/>
        <rFont val="Times New Roman"/>
        <family val="1"/>
      </rPr>
      <t>Laboratory"</t>
    </r>
    <r>
      <rPr>
        <sz val="11"/>
        <color theme="1"/>
        <rFont val="Times New Roman"/>
        <family val="1"/>
      </rPr>
      <t xml:space="preserve"> in accordance with the technical </t>
    </r>
  </si>
  <si>
    <t xml:space="preserve">specifications, drawings and requirements included in the </t>
  </si>
  <si>
    <t>Tender Documents</t>
  </si>
  <si>
    <r>
      <t xml:space="preserve">Supply, fabrication and installation of a galvanized steel framing system comprising cold-rolled galvanized steel studs and tracks with a minimum zinc coating of Z275 (275 g/m²) and minimum base metal thickness of 0.9 mm, fixed at appropriate centers, complete with all anchors, connectors, bracing, and accessories, to support wall panels </t>
    </r>
    <r>
      <rPr>
        <sz val="11"/>
        <rFont val="Times New Roman"/>
        <family val="1"/>
      </rPr>
      <t>at a "net indoor height 3.0m high"</t>
    </r>
  </si>
  <si>
    <t>The site is situated at Kumasi Centre for Collaborative Research in Tropical Medicine (KCCR), in Kwame Nkrumah University of Science and Technology (KUNST), GHANA</t>
  </si>
  <si>
    <t xml:space="preserve">The Contractor is to Design, Supply, Install, Assemble, </t>
  </si>
  <si>
    <r>
      <t xml:space="preserve">Employer: </t>
    </r>
    <r>
      <rPr>
        <b/>
        <sz val="11"/>
        <rFont val="Times New Roman"/>
        <family val="1"/>
      </rPr>
      <t>KCCR</t>
    </r>
  </si>
  <si>
    <t xml:space="preserve">any portion of the bills of quantities, the Tenderer shall </t>
  </si>
  <si>
    <t>The Tenderer shall not alter these Bills of Quantites</t>
  </si>
  <si>
    <t>The Contractor shall submit his priced Bills of Quantities</t>
  </si>
  <si>
    <t xml:space="preserve"> for examination prior to the signing of the Contract.</t>
  </si>
  <si>
    <t>authorization of the Employer will be invalid and not</t>
  </si>
  <si>
    <t>regard to the damages of delays before the</t>
  </si>
  <si>
    <t xml:space="preserve">commencement of the Works. </t>
  </si>
  <si>
    <t>Contractor remains responsible for specialist supervision and execution. Define scope, availability and working hours.</t>
  </si>
  <si>
    <t>The Tenderer must not include import duties and levies of the goods into this cost item.</t>
  </si>
  <si>
    <t xml:space="preserve">Tenderer must provide a logistical methodology statement outlining the proposed shipping route, Incoterms (e.g., CIF Tema), transport timelines, and risk mitigation strategies for the sensitive modular and HVAC components. </t>
  </si>
  <si>
    <t xml:space="preserve">The employer shall nominate a local technical assistant by making a technician available during the on-site assembly of the components for a defined period. The scope, availability, and working hours for the Employer-nominated technician must be clearly defined. </t>
  </si>
  <si>
    <t xml:space="preserve">In a case where the Tenderer will require a local technician during the on-site assembly of the component, the Tenderer must propose the required technician qualifications and estimated hours for the Employer’s approval and provision. This ensures the provided assistance is relevant and competent.  </t>
  </si>
  <si>
    <t>Labour, Tools, Plants  and Equipment</t>
  </si>
  <si>
    <t>To Collection</t>
  </si>
  <si>
    <t xml:space="preserve">Shelter, Accomodation and Subsistence </t>
  </si>
  <si>
    <t>Temporary Storage</t>
  </si>
  <si>
    <t>First Aid Equipment</t>
  </si>
  <si>
    <t xml:space="preserve">The Contractor shall provide adequate first aid equipment </t>
  </si>
  <si>
    <t xml:space="preserve">which shall be available for the use of the workmen during </t>
  </si>
  <si>
    <t>working hours.</t>
  </si>
  <si>
    <t>Progress Photographs</t>
  </si>
  <si>
    <t>The Contractor shall submit detailed weekly progress reports of the works. The report shall include, but not be limited to, the Executive summary of activities carried out during the reporting period., updated work programme indicating planned versus actual progress, and percentage completion of each major work item in the BoQ. Photographic documentation clearly showing progress of all ongoing works, status of procurement and delivery, Quality control activities undertaken, testing, and compliance with ABSL-2 standards. Health, safety, incidents, and mitigation measures (if any), key personnel on site, identified challenges, delays, or risks affecting progress, with proposed corrective actions, and planned activities for the subsequent week.</t>
  </si>
  <si>
    <t>The Employer shall ensure that all exported goods delivered</t>
  </si>
  <si>
    <t xml:space="preserve"> to site are properly received, securely stored, and adequately</t>
  </si>
  <si>
    <t xml:space="preserve"> protected gainst damage, theft, moisture, dust, a and adverse </t>
  </si>
  <si>
    <t>environmental conditions</t>
  </si>
  <si>
    <t xml:space="preserve">Integrated Room Decontamination System </t>
  </si>
  <si>
    <t xml:space="preserve">Unit </t>
  </si>
  <si>
    <t>B=10% OF A</t>
  </si>
  <si>
    <t>C=A+B</t>
  </si>
  <si>
    <t>ADD/SUBTRACT</t>
  </si>
  <si>
    <t xml:space="preserve">Price and Physical Contingencies </t>
  </si>
  <si>
    <t>SUB TOTAL (ToW + CONTINGENCIES)</t>
  </si>
  <si>
    <t xml:space="preserve">Carried to Summary </t>
  </si>
  <si>
    <t>ADJUSTMENT ITEM/DISCOUNT</t>
  </si>
  <si>
    <t>D</t>
  </si>
  <si>
    <t>E=C-D</t>
  </si>
  <si>
    <t xml:space="preserve">Product </t>
  </si>
  <si>
    <t xml:space="preserve">Description/Specification </t>
  </si>
  <si>
    <t>The Tenderer shall provide all labour, tools, lifting equipment, testing instruments, PPE, and consumables required for the installation, on-site assembling, testing, and commissioning of the ABSL-3 Laboratory, unless specifically stated otherwise.</t>
  </si>
  <si>
    <t>The Contractor shall be responsible for all costs and arrangements relating to the export of the goods from the country of origin up to the designated port of entry. This shall include, but not be limited to, export documentation, export duties (if any), inland transportation to the port of shipment, loading charges, ocean/air freight, marine insurance, and any other related logistical expenses.</t>
  </si>
  <si>
    <t>Total brought down from page No. ABSL-3/4</t>
  </si>
  <si>
    <t>Total brought down from page No. ABSL-3/5</t>
  </si>
  <si>
    <r>
      <t>Drawings of the general layout are provided in Section IX in the Tender Document. Tenderers must submit a complete design package for the HVAC system comprising a detailed breakdown of all major components (AHUs, HEPA filters, dampers, ductwork, BIBOs, etc.) with specified models, capacities, and performance data. "</t>
    </r>
    <r>
      <rPr>
        <b/>
        <sz val="11"/>
        <color theme="1"/>
        <rFont val="Times New Roman"/>
        <family val="1"/>
      </rPr>
      <t>The design must demonstrate compliance with the pressure control requirements of -150 Pa to +150 Pa for individual rooms".</t>
    </r>
    <r>
      <rPr>
        <sz val="11"/>
        <color theme="1"/>
        <rFont val="Times New Roman"/>
        <family val="1"/>
      </rPr>
      <t xml:space="preserve"> The Tenderer shall also submit a detailed structural design and an electrical diagram, including schematics, calculations, cable and load lists, component specifications, and installation details.</t>
    </r>
  </si>
  <si>
    <t>Structural Framing for HVAC Duct and Piping insulation</t>
  </si>
  <si>
    <t>Supply, fabricate, and install a modular container service zone (technical room) comprising a galvanized steel framing system and magnesium oxysulfide wall panels, designed with adequate clear internal height to accommodate all ductwork, piping, insulations, and electrical distribution boards</t>
  </si>
  <si>
    <t>Supply and installation of outer wall protection framing, including a roof structure securely fixed to the primary modular structure to form a continuous protective frame to external walls and ceiling, including all necessary accessories. Ensure airtightness and watertightness. The complete modular envelope, including all panel joints and penetrations, must be sealed to achieve a maximum leakage rate (e.g., &lt; 0.5% of total volume at 250 Pa) to support the HVAC pressure control regime.</t>
  </si>
  <si>
    <t>Con't Modular Unit/Structure Works</t>
  </si>
  <si>
    <t>Total brought down from page No. ABSL-3/7</t>
  </si>
  <si>
    <t>Total brought down from page No. ABSL-3/8</t>
  </si>
  <si>
    <t>Passbox:  </t>
  </si>
  <si>
    <t xml:space="preserve">Con't Doors and Windows </t>
  </si>
  <si>
    <t>Total brought down from page No. ABSL-3/9</t>
  </si>
  <si>
    <t>Total brought down from page No. ABSL-3/10</t>
  </si>
  <si>
    <t>Total brought down from page No. ABSL-3/13</t>
  </si>
  <si>
    <t>Total brought down from page No. ABSL-3/12</t>
  </si>
  <si>
    <t>Total brought down from page No. ABSL-3/11</t>
  </si>
  <si>
    <t>The Contractor shall supply a sufficient quantity of critical spare parts for a minimum of 12 months of operation, including pre and secondary filters, control fuses and sensors, gaskets and sealing materials for containment systems</t>
  </si>
  <si>
    <t>The entire modular envelope, including all panel joints, interfaces, and service penetrations, shall be properly sealed to achieve a maximum air leakage rate of less than 0.5% of the total room volume at 250 Pa, to support the HVAC pressure control regime.</t>
  </si>
  <si>
    <t xml:space="preserve">Modules Units shall be non-combustible, fire-resistant, moisture-resistant, and suitable for laboratory use, and shall be installed on approved galvanized steel framing complete with all fixings, joint treatments, sealing, and finishing. </t>
  </si>
  <si>
    <t>The passbox shall be constructed with gasketed, airtight doors and the interlock must ensure one door is fully closed and sealed before the other can be opened, preserving room pressure differentials.</t>
  </si>
  <si>
    <r>
      <t xml:space="preserve">Supply and install high-efficiency particulate air (HEPA) filters rated at H13/H14 classification in accordance with EN 1822 standards and rated air volume of 500m3/h. Filters shall be capable of removing ≥99.99% (H13) or ≥99.99% (H14) of airborne particles ≥0.3 microns with initial resistance Pa: </t>
    </r>
    <r>
      <rPr>
        <sz val="12"/>
        <color theme="1"/>
        <rFont val="Aptos Narrow"/>
        <family val="2"/>
      </rPr>
      <t>≤</t>
    </r>
    <r>
      <rPr>
        <sz val="12"/>
        <color theme="1"/>
        <rFont val="Times New Roman"/>
        <family val="1"/>
      </rPr>
      <t xml:space="preserve"> </t>
    </r>
    <r>
      <rPr>
        <sz val="10.55"/>
        <color theme="1"/>
        <rFont val="Times New Roman"/>
        <family val="1"/>
      </rPr>
      <t>230 and liquid sealed high efficiency</t>
    </r>
    <r>
      <rPr>
        <sz val="11"/>
        <color theme="1"/>
        <rFont val="Times New Roman"/>
        <family val="1"/>
      </rPr>
      <t>.</t>
    </r>
  </si>
  <si>
    <t>Supply and Installation of high-speed actuating control dampers for precise airflow regulation, and gas-tight isolation dampers for decontamination cycles. All dampers must be suitable for the system pressure (minimum 150 Pa) and include position feedback for the BMS.</t>
  </si>
  <si>
    <t>Supply and install a Bag-In/Bag-Out (BIBO) of H14 filter,  housing system, complete with HEPA filter(s) for safe containment and replacement in the HVAC exhaust/supply system. The BIBO housing must be of welded construction and leak-tested to the same standard as the ductwork and shall allow contaminated filter removal without exposure to maintenance personnel or the environment.</t>
  </si>
  <si>
    <t>Building Management System (BMS)</t>
  </si>
  <si>
    <t xml:space="preserve">Total 4 - HVAC SYSTEM </t>
  </si>
  <si>
    <t xml:space="preserve">Supply and installation of 6A flush switch complete and clearly labelled </t>
  </si>
  <si>
    <t xml:space="preserve">The Tenderer shall be responsible for the installation of the interior layout of the plumbing works only. All external water supply and waste pipework shall be executed by the Employer. All penetrations through the modular envelope and room partitions for plumbing pipes must be sealed airtight with approved fire-stopping and airtight sealants to maintain pressure differentials. </t>
  </si>
  <si>
    <t xml:space="preserve">Supply and install a cleanroom shower cubicle size 800 × 800 mm, complete with all necessary fittings and accessories, securely fixed to modular panel walls within the laboratory structure </t>
  </si>
  <si>
    <t>Supply and install a stainless steel laboratory sink Grade  304L size 700 x 400mm(LxW), complete with all necessary fittings and accessories, securely fixed to modular panel walls within the modular laboratory structure</t>
  </si>
  <si>
    <r>
      <t>Supply "water booster pump with output range 0 -5Bar pressure"</t>
    </r>
    <r>
      <rPr>
        <b/>
        <sz val="11"/>
        <color theme="1"/>
        <rFont val="Times New Roman"/>
        <family val="1"/>
      </rPr>
      <t xml:space="preserve">, </t>
    </r>
    <r>
      <rPr>
        <sz val="11"/>
        <color theme="1"/>
        <rFont val="Times New Roman"/>
        <family val="1"/>
      </rPr>
      <t>complete with all standard accessories, suitable for boosting laboratory water supply pressure</t>
    </r>
  </si>
  <si>
    <t>Total 5 - ELECTRICAL SUPPLY/ POWER/ LIGHTING</t>
  </si>
  <si>
    <t>Supply, install ceiling-mounted air diffusers complete with accessories for the HVAC system serving the laboratory to ensure uniform air distribution, proper air change rates, and maintenance of pressure differentials within containment areas.</t>
  </si>
  <si>
    <t>Supply and installation of volumetric (balancing) dampers within the HVAC ductwork system to regulate and balance airflow quantities to maintain required air changes per hour (ACH), directional airflow, and pressure differentials in containment areas</t>
  </si>
  <si>
    <t xml:space="preserve">Supply and install motorized bubble-tight decontamination dampers for use within the HVAC system to a provide complete airtight isolation of duct sections during gaseous decontamination with a leak class of SMACNA Class 3 (0.1% leakage of rated flow at a pressure differential of 150 Pa). </t>
  </si>
  <si>
    <r>
      <t xml:space="preserve">Supply and install </t>
    </r>
    <r>
      <rPr>
        <b/>
        <sz val="11"/>
        <color theme="1"/>
        <rFont val="Times New Roman"/>
        <family val="1"/>
      </rPr>
      <t>"centrifugal axial or approved equal exhaust fans"</t>
    </r>
    <r>
      <rPr>
        <sz val="11"/>
        <color theme="1"/>
        <rFont val="Times New Roman"/>
        <family val="1"/>
      </rPr>
      <t xml:space="preserve"> with N+1 redundancy to maintain the required negative pressure within the laboratory at all times. The fan control system (via VFDs) must be integrated with the BMS to ensure the exhaust system can always maintain the required negative pressure, even with filter loading or a fan failure</t>
    </r>
  </si>
  <si>
    <r>
      <t>Supply, install, and commission a "</t>
    </r>
    <r>
      <rPr>
        <b/>
        <sz val="11"/>
        <color theme="1"/>
        <rFont val="Times New Roman"/>
        <family val="1"/>
      </rPr>
      <t>Direct Digital Control (DDC) system or approved equal"</t>
    </r>
    <r>
      <rPr>
        <sz val="11"/>
        <color theme="1"/>
        <rFont val="Times New Roman"/>
        <family val="1"/>
      </rPr>
      <t xml:space="preserve"> for comprehensive monitoring and control of the HVAC system with a graphical user interface displaying real-time pressure for each room, allow for individual set-point adjustment (-150 Pa to +150 Pa), record historical data, and provide audible and visual alarms for pressure deviations.</t>
    </r>
  </si>
  <si>
    <r>
      <rPr>
        <b/>
        <sz val="11"/>
        <color rgb="FFFF0000"/>
        <rFont val="Times New Roman"/>
        <family val="1"/>
      </rPr>
      <t>(Optional)</t>
    </r>
    <r>
      <rPr>
        <sz val="11"/>
        <color theme="1"/>
        <rFont val="Times New Roman"/>
        <family val="1"/>
      </rPr>
      <t xml:space="preserve"> Room Pressure Monitors</t>
    </r>
  </si>
  <si>
    <t>Supply and install a stainless steel laboratory sink  size 350 x 400mm(LxW), complete with all necessary fittings and accessories, securely fixed to modular panel walls within the  modular laboratory structure</t>
  </si>
  <si>
    <t>DISINFECTION &amp; DECONTAMINATION SYSTEMS</t>
  </si>
  <si>
    <r>
      <t xml:space="preserve">Supply a </t>
    </r>
    <r>
      <rPr>
        <b/>
        <sz val="11"/>
        <color theme="1"/>
        <rFont val="Times New Roman"/>
        <family val="1"/>
      </rPr>
      <t>"Three-Stage Water Filtration System"</t>
    </r>
    <r>
      <rPr>
        <sz val="11"/>
        <color theme="1"/>
        <rFont val="Times New Roman"/>
        <family val="1"/>
      </rPr>
      <t xml:space="preserve"> Rated for minimum 10–20 L/min flow, 2–6 bar pressure Complete with housings, mounting brackets, and necessary fittings</t>
    </r>
  </si>
  <si>
    <r>
      <t xml:space="preserve">Supply and installation  ceiling mounted  </t>
    </r>
    <r>
      <rPr>
        <b/>
        <sz val="11"/>
        <color theme="1"/>
        <rFont val="Times New Roman"/>
        <family val="1"/>
      </rPr>
      <t>"surface disinfection lamp of UV 254 nm wavelength"</t>
    </r>
    <r>
      <rPr>
        <sz val="11"/>
        <color theme="1"/>
        <rFont val="Times New Roman"/>
        <family val="1"/>
      </rPr>
      <t xml:space="preserve">,  with control panel, timer, safety interlock integration to enable door access control system to automatically turn off the UV lamps if a door is opened to preventing human exposure, warning indicators, mounting accessories, electrical connection, status monitoring on BMS, testing and commissioning in </t>
    </r>
    <r>
      <rPr>
        <sz val="11"/>
        <color rgb="FFFF0000"/>
        <rFont val="Times New Roman"/>
        <family val="1"/>
      </rPr>
      <t>1)</t>
    </r>
    <r>
      <rPr>
        <sz val="11"/>
        <color theme="1"/>
        <rFont val="Times New Roman"/>
        <family val="1"/>
      </rPr>
      <t xml:space="preserve"> main laboratory</t>
    </r>
    <r>
      <rPr>
        <sz val="11"/>
        <color rgb="FFFF0000"/>
        <rFont val="Times New Roman"/>
        <family val="1"/>
      </rPr>
      <t xml:space="preserve"> 2)</t>
    </r>
    <r>
      <rPr>
        <sz val="11"/>
        <color theme="1"/>
        <rFont val="Times New Roman"/>
        <family val="1"/>
      </rPr>
      <t xml:space="preserve"> necroscopy </t>
    </r>
    <r>
      <rPr>
        <sz val="11"/>
        <color rgb="FFFF0000"/>
        <rFont val="Times New Roman"/>
        <family val="1"/>
      </rPr>
      <t>3)</t>
    </r>
    <r>
      <rPr>
        <sz val="11"/>
        <color theme="1"/>
        <rFont val="Times New Roman"/>
        <family val="1"/>
      </rPr>
      <t xml:space="preserve"> sterile storage </t>
    </r>
    <r>
      <rPr>
        <sz val="11"/>
        <color rgb="FFFF0000"/>
        <rFont val="Times New Roman"/>
        <family val="1"/>
      </rPr>
      <t>4)</t>
    </r>
    <r>
      <rPr>
        <sz val="11"/>
        <color theme="1"/>
        <rFont val="Times New Roman"/>
        <family val="1"/>
      </rPr>
      <t xml:space="preserve"> cleaning and preparation room</t>
    </r>
  </si>
  <si>
    <r>
      <t xml:space="preserve">The Tenderer shall design a schematic electrical diagram based on the provided layout, supply, install, test, and commission a complete electrical system for the ABSL modular laboratory. </t>
    </r>
    <r>
      <rPr>
        <b/>
        <u/>
        <sz val="11"/>
        <color theme="1"/>
        <rFont val="Times New Roman"/>
        <family val="1"/>
      </rPr>
      <t> The design must include a dedicated and uninterruptible power supply (UPS) circuit for the BMS, pressure sensors, and all HVAC controls to ensure pressure monitoring and control is maintained during a power failure.</t>
    </r>
  </si>
  <si>
    <r>
      <t xml:space="preserve">All Tenderers shall design, supply, install, test, commission, and hand over a complete HVAC system. The design must unequivocally demonstrate the capability to individually control and maintain the air pressure of each listed room as indicated in the layout to any set point within the range of </t>
    </r>
    <r>
      <rPr>
        <b/>
        <u/>
        <sz val="11"/>
        <color theme="1"/>
        <rFont val="Times New Roman"/>
        <family val="1"/>
      </rPr>
      <t xml:space="preserve">"-150 Pa to +150 Pa" </t>
    </r>
    <r>
      <rPr>
        <u/>
        <sz val="11"/>
        <color theme="1"/>
        <rFont val="Times New Roman"/>
        <family val="1"/>
      </rPr>
      <t>relative to adjacent areas. The system must be capable of dynamic control, responding to filter loading, door openings, and other disturbances to re-establish the set-point pressure within a defined time (e.g., within 30 seconds).</t>
    </r>
  </si>
  <si>
    <r>
      <rPr>
        <b/>
        <u/>
        <sz val="11"/>
        <rFont val="Times New Roman"/>
        <family val="1"/>
      </rPr>
      <t xml:space="preserve">All Tenderers shall prepare and insert their own quantities based on their proposed HVAC system concept design. </t>
    </r>
    <r>
      <rPr>
        <u/>
        <sz val="11"/>
        <rFont val="Times New Roman"/>
        <family val="1"/>
      </rPr>
      <t>The quantities provided shall include all components, accessories, and ancillary works necessary to deliver a complete and functional HVAC system, including an integrated BMS system. The works as follows:</t>
    </r>
  </si>
  <si>
    <t>Supply and install a dedicated modular, double-skinned AHU 01) of a non-recirculating (100% fresh air) system with (G4) Primary Filters and (F7) Secondary classification effect Filters, and Redundancy (N+1) for supply fans. The AHU casing must be airtight to prevent leakage.</t>
  </si>
  <si>
    <r>
      <t xml:space="preserve">Supply and install an exhaust stack from </t>
    </r>
    <r>
      <rPr>
        <b/>
        <sz val="11"/>
        <color theme="1"/>
        <rFont val="Times New Roman"/>
        <family val="1"/>
      </rPr>
      <t>"stainless steel (Grade 304L/316L) or hot-dip galvanized steel"</t>
    </r>
    <r>
      <rPr>
        <sz val="11"/>
        <color theme="1"/>
        <rFont val="Times New Roman"/>
        <family val="1"/>
      </rPr>
      <t xml:space="preserve"> for safe and 100% discharge of laboratory exhaust air from the laboratory into the atmosphere to ensure proper dispersion of contaminated air, prevent backflow, and comply with local environmental and safety standards.</t>
    </r>
  </si>
  <si>
    <t>Supply and install a certified, touch-screen room pressure monitor for each containment room (Main Laboratory, Microscopy Room etc.) to display current pressure differential, set-point, alarm status, with audible and visual alarms that trigger when pressure deviates beyond a user-defined tolerance (e.g., ± 5 Pa).</t>
  </si>
  <si>
    <t>The works shall include all materials, accessories, containment, terminations, labeling of all DBs, testing, and commissioning of electrical system necessary to deliver a fully functional and safe system. Details as follows;</t>
  </si>
  <si>
    <t>Total brought down from page No. ABSL-3/15</t>
  </si>
  <si>
    <t>Total brought down from page No. ABSL-3/16</t>
  </si>
  <si>
    <t>Con't HVAC System</t>
  </si>
  <si>
    <t>Con't Electrical Spply/Power/lighting</t>
  </si>
  <si>
    <t>"Product shall be submitted to the Employer for approval before installation."</t>
  </si>
  <si>
    <t>"Producst shall be submitted to the Employer for approval before installation."</t>
  </si>
  <si>
    <t>Total 7 - DISINFECTION &amp; DECONTAMINATION SYSTEMS</t>
  </si>
  <si>
    <t>Tenderer:</t>
  </si>
  <si>
    <r>
      <t>Supply, fabricated and install ductwork constructed to</t>
    </r>
    <r>
      <rPr>
        <b/>
        <sz val="11"/>
        <rFont val="Times New Roman"/>
        <family val="1"/>
      </rPr>
      <t xml:space="preserve"> "SMACNA or an approved local equivalent", </t>
    </r>
    <r>
      <rPr>
        <sz val="11"/>
        <rFont val="Times New Roman"/>
        <family val="1"/>
      </rPr>
      <t>designed to Class A (high-pressure) standards, complete with appropriate thermal and acoustic insulation, all joints sealed for the HVAC installation serving the laboratory. Ductwork shall be pressure and leak tested at 1.5 times the maximum operating pressure to ensure high airtightness and support the pressure control strategy.</t>
    </r>
  </si>
  <si>
    <r>
      <t xml:space="preserve">Supply and install 6-way Distribution Board, complete with 1Nos 125A MCB incomer, 32A Single Pole MCB outgoing, 20A single pole MCB outgoing, 16A Single Pole MCB outgoing, 10A single pole MCB outgoing, LCD, ELCB, copper busbars, internal wiring, earthing, labeling or </t>
    </r>
    <r>
      <rPr>
        <b/>
        <sz val="11"/>
        <color theme="1"/>
        <rFont val="Times New Roman"/>
        <family val="1"/>
      </rPr>
      <t>"approved equal base on your proposed design"</t>
    </r>
  </si>
  <si>
    <t>Supply and install a complete electrical wiring system for ABSL 3 modular laboratory, including copper cables, aluminium armoured/flexible cables, conduits, cable trays, earthing and bonding, emergency circuits, containment sealing and testing.</t>
  </si>
  <si>
    <t>Distribution Board for HVAC &amp; critical loads</t>
  </si>
  <si>
    <t>Distribution Board for lighting, Sockets, etc.</t>
  </si>
  <si>
    <t xml:space="preserve">Supply and installation of 13AMPS switch power socket with inner and outer plates complete and clearly labelled </t>
  </si>
  <si>
    <r>
      <t>Supply and install "50mm thick handmade magnesium oxysulfide (MgO) wall panel" or "approved equivalent" comprising double-sided 5mm thick face boards with a core density of not less than</t>
    </r>
    <r>
      <rPr>
        <sz val="11"/>
        <rFont val="Times New Roman"/>
        <family val="1"/>
      </rPr>
      <t xml:space="preserve"> 900 kg/m³ and not exceeding 1,200 kg/m³ as exterior and interior wall partition panels</t>
    </r>
    <r>
      <rPr>
        <sz val="11"/>
        <color theme="1"/>
        <rFont val="Times New Roman"/>
        <family val="1"/>
      </rPr>
      <t xml:space="preserve"> at 3.00m high. </t>
    </r>
    <r>
      <rPr>
        <b/>
        <sz val="11"/>
        <color theme="1"/>
        <rFont val="Times New Roman"/>
        <family val="1"/>
      </rPr>
      <t>"Quantity includes Length and Height of the entire layout"</t>
    </r>
  </si>
  <si>
    <r>
      <t xml:space="preserve">Supply and install a single leaf door of size 1200 (W)x2100mm (H) high, including a 50mm thick frame with </t>
    </r>
    <r>
      <rPr>
        <b/>
        <sz val="11"/>
        <color rgb="FFFF0000"/>
        <rFont val="Times New Roman"/>
        <family val="1"/>
      </rPr>
      <t>a)</t>
    </r>
    <r>
      <rPr>
        <sz val="11"/>
        <color theme="1"/>
        <rFont val="Times New Roman"/>
        <family val="1"/>
      </rPr>
      <t xml:space="preserve">1.2mm thick galvanized plate surface material </t>
    </r>
    <r>
      <rPr>
        <b/>
        <sz val="11"/>
        <color rgb="FFFF0000"/>
        <rFont val="Times New Roman"/>
        <family val="1"/>
      </rPr>
      <t>b)</t>
    </r>
    <r>
      <rPr>
        <b/>
        <sz val="11"/>
        <color theme="1"/>
        <rFont val="Times New Roman"/>
        <family val="1"/>
      </rPr>
      <t xml:space="preserve"> </t>
    </r>
    <r>
      <rPr>
        <sz val="11"/>
        <color theme="1"/>
        <rFont val="Times New Roman"/>
        <family val="1"/>
      </rPr>
      <t xml:space="preserve"> magnesium oxysulfide inside panel</t>
    </r>
    <r>
      <rPr>
        <b/>
        <sz val="11"/>
        <color theme="1"/>
        <rFont val="Times New Roman"/>
        <family val="1"/>
      </rPr>
      <t xml:space="preserve"> </t>
    </r>
    <r>
      <rPr>
        <b/>
        <sz val="11"/>
        <color rgb="FFFF0000"/>
        <rFont val="Times New Roman"/>
        <family val="1"/>
      </rPr>
      <t>c)</t>
    </r>
    <r>
      <rPr>
        <sz val="11"/>
        <color theme="1"/>
        <rFont val="Times New Roman"/>
        <family val="1"/>
      </rPr>
      <t xml:space="preserve"> 368x586mm hollow tempered double glass view window, complete with all necessary accessories, including door lock and door closer hardware mechanisms. </t>
    </r>
  </si>
  <si>
    <r>
      <t xml:space="preserve">Supply and install a single leaf door of size 800x2100mm high, including 50mm thick frame with </t>
    </r>
    <r>
      <rPr>
        <b/>
        <sz val="11"/>
        <color rgb="FFFF0000"/>
        <rFont val="Times New Roman"/>
        <family val="1"/>
      </rPr>
      <t>a)</t>
    </r>
    <r>
      <rPr>
        <sz val="11"/>
        <color theme="1"/>
        <rFont val="Times New Roman"/>
        <family val="1"/>
      </rPr>
      <t xml:space="preserve">1.2mm thick galvanized plate surface material, </t>
    </r>
    <r>
      <rPr>
        <b/>
        <sz val="11"/>
        <color rgb="FFFF0000"/>
        <rFont val="Times New Roman"/>
        <family val="1"/>
      </rPr>
      <t>b)</t>
    </r>
    <r>
      <rPr>
        <sz val="11"/>
        <color theme="1"/>
        <rFont val="Times New Roman"/>
        <family val="1"/>
      </rPr>
      <t xml:space="preserve">  magnesium oxysulfide inside panel </t>
    </r>
    <r>
      <rPr>
        <b/>
        <sz val="11"/>
        <color rgb="FFFF0000"/>
        <rFont val="Times New Roman"/>
        <family val="1"/>
      </rPr>
      <t>c)</t>
    </r>
    <r>
      <rPr>
        <sz val="11"/>
        <color theme="1"/>
        <rFont val="Times New Roman"/>
        <family val="1"/>
      </rPr>
      <t xml:space="preserve"> 368x586mm hollow tempered double glass view window, complete with all necessary accessories, including door locks, door closer hardware mechanisms.</t>
    </r>
  </si>
  <si>
    <t>Doors shall be interlocked to prevent the simultaneous opening of adjacent doors within the same airlock and shall be equipped with access control systems. The door interlock system shall be integrated with the room pressure monitoring system. In the event that a room falls outside its designated pressure range, an audible and/or visual alarm shall be triggered. Door hardware shall be designed and rated to operate effectively against a minimum pressure differential of 150 Pa and must be Zero Leak.</t>
  </si>
  <si>
    <r>
      <t xml:space="preserve">Supply and install 6mm thick double glazing windows tempered glass with aluminum alloy window frame of  </t>
    </r>
    <r>
      <rPr>
        <sz val="11"/>
        <color rgb="FFFF0000"/>
        <rFont val="Times New Roman"/>
        <family val="1"/>
      </rPr>
      <t xml:space="preserve">a) </t>
    </r>
    <r>
      <rPr>
        <sz val="11"/>
        <color theme="1"/>
        <rFont val="Times New Roman"/>
        <family val="1"/>
      </rPr>
      <t xml:space="preserve">Dimensions: 775mmx1600mm </t>
    </r>
    <r>
      <rPr>
        <sz val="11"/>
        <color rgb="FFFF0000"/>
        <rFont val="Times New Roman"/>
        <family val="1"/>
      </rPr>
      <t>b)</t>
    </r>
    <r>
      <rPr>
        <sz val="11"/>
        <color theme="1"/>
        <rFont val="Times New Roman"/>
        <family val="1"/>
      </rPr>
      <t xml:space="preserve"> Frame Shape: L-shaped corner </t>
    </r>
    <r>
      <rPr>
        <sz val="11"/>
        <color rgb="FFFF0000"/>
        <rFont val="Times New Roman"/>
        <family val="1"/>
      </rPr>
      <t>c)</t>
    </r>
    <r>
      <rPr>
        <sz val="11"/>
        <color theme="1"/>
        <rFont val="Times New Roman"/>
        <family val="1"/>
      </rPr>
      <t xml:space="preserve"> Frame color: Black</t>
    </r>
  </si>
  <si>
    <r>
      <t xml:space="preserve">Supply and install a </t>
    </r>
    <r>
      <rPr>
        <b/>
        <sz val="11"/>
        <color theme="1"/>
        <rFont val="Times New Roman"/>
        <family val="1"/>
      </rPr>
      <t>"stainless steel grade 304L"</t>
    </r>
    <r>
      <rPr>
        <sz val="11"/>
        <color theme="1"/>
        <rFont val="Times New Roman"/>
        <family val="1"/>
      </rPr>
      <t xml:space="preserve"> Laboratory Work Bench with </t>
    </r>
    <r>
      <rPr>
        <sz val="11"/>
        <color rgb="FFFF0000"/>
        <rFont val="Times New Roman"/>
        <family val="1"/>
      </rPr>
      <t>a)</t>
    </r>
    <r>
      <rPr>
        <sz val="11"/>
        <color theme="1"/>
        <rFont val="Times New Roman"/>
        <family val="1"/>
      </rPr>
      <t xml:space="preserve"> worktop of minimum thickness 1.5mm,</t>
    </r>
    <r>
      <rPr>
        <sz val="11"/>
        <color rgb="FFFF0000"/>
        <rFont val="Times New Roman"/>
        <family val="1"/>
      </rPr>
      <t xml:space="preserve"> b)</t>
    </r>
    <r>
      <rPr>
        <sz val="11"/>
        <color theme="1"/>
        <rFont val="Times New Roman"/>
        <family val="1"/>
      </rPr>
      <t xml:space="preserve">bench height 900mm </t>
    </r>
    <r>
      <rPr>
        <sz val="11"/>
        <color rgb="FFFF0000"/>
        <rFont val="Times New Roman"/>
        <family val="1"/>
      </rPr>
      <t>c)</t>
    </r>
    <r>
      <rPr>
        <sz val="11"/>
        <color theme="1"/>
        <rFont val="Times New Roman"/>
        <family val="1"/>
      </rPr>
      <t xml:space="preserve"> bench width 600mm </t>
    </r>
    <r>
      <rPr>
        <sz val="11"/>
        <color rgb="FFFF0000"/>
        <rFont val="Times New Roman"/>
        <family val="1"/>
      </rPr>
      <t xml:space="preserve">d) </t>
    </r>
    <r>
      <rPr>
        <sz val="11"/>
        <color theme="1"/>
        <rFont val="Times New Roman"/>
        <family val="1"/>
      </rPr>
      <t>Length 2700mm, complete with all necessary supports, fixings, and accessories</t>
    </r>
  </si>
  <si>
    <r>
      <t xml:space="preserve">Supply and install a "stainless steel grade 304L"Laboratory Work Bench with </t>
    </r>
    <r>
      <rPr>
        <sz val="11"/>
        <color rgb="FFFF0000"/>
        <rFont val="Times New Roman"/>
        <family val="1"/>
      </rPr>
      <t xml:space="preserve">a) </t>
    </r>
    <r>
      <rPr>
        <sz val="11"/>
        <color theme="1"/>
        <rFont val="Times New Roman"/>
        <family val="1"/>
      </rPr>
      <t xml:space="preserve">worktop of minimum thickness 1.5mm, </t>
    </r>
    <r>
      <rPr>
        <sz val="11"/>
        <color rgb="FFFF0000"/>
        <rFont val="Times New Roman"/>
        <family val="1"/>
      </rPr>
      <t>b)</t>
    </r>
    <r>
      <rPr>
        <sz val="11"/>
        <color theme="1"/>
        <rFont val="Times New Roman"/>
        <family val="1"/>
      </rPr>
      <t xml:space="preserve">bench height 900mm </t>
    </r>
    <r>
      <rPr>
        <sz val="11"/>
        <color rgb="FFFF0000"/>
        <rFont val="Times New Roman"/>
        <family val="1"/>
      </rPr>
      <t>c)</t>
    </r>
    <r>
      <rPr>
        <sz val="11"/>
        <color theme="1"/>
        <rFont val="Times New Roman"/>
        <family val="1"/>
      </rPr>
      <t xml:space="preserve"> bench width 600mm </t>
    </r>
    <r>
      <rPr>
        <sz val="11"/>
        <color rgb="FFFF0000"/>
        <rFont val="Times New Roman"/>
        <family val="1"/>
      </rPr>
      <t>d)</t>
    </r>
    <r>
      <rPr>
        <sz val="11"/>
        <color theme="1"/>
        <rFont val="Times New Roman"/>
        <family val="1"/>
      </rPr>
      <t xml:space="preserve"> Length 1400mm, complete with all necessary supports, fixings, and accessories</t>
    </r>
  </si>
  <si>
    <t>"Door profile shall be submitted to the Employer for approval before installation."</t>
  </si>
  <si>
    <r>
      <t xml:space="preserve">Supply and install </t>
    </r>
    <r>
      <rPr>
        <b/>
        <sz val="11"/>
        <color theme="1"/>
        <rFont val="Times New Roman"/>
        <family val="1"/>
      </rPr>
      <t>"zero-leak"</t>
    </r>
    <r>
      <rPr>
        <sz val="11"/>
        <color theme="1"/>
        <rFont val="Times New Roman"/>
        <family val="1"/>
      </rPr>
      <t xml:space="preserve"> 6mm thick double tempered glass window with aluminum alloy window frame of  </t>
    </r>
    <r>
      <rPr>
        <sz val="11"/>
        <color rgb="FFFF0000"/>
        <rFont val="Times New Roman"/>
        <family val="1"/>
      </rPr>
      <t>a)</t>
    </r>
    <r>
      <rPr>
        <sz val="11"/>
        <color theme="1"/>
        <rFont val="Times New Roman"/>
        <family val="1"/>
      </rPr>
      <t xml:space="preserve"> Dimensions: 300mm dia </t>
    </r>
    <r>
      <rPr>
        <sz val="11"/>
        <color rgb="FFFF0000"/>
        <rFont val="Times New Roman"/>
        <family val="1"/>
      </rPr>
      <t xml:space="preserve">b) </t>
    </r>
    <r>
      <rPr>
        <sz val="11"/>
        <color theme="1"/>
        <rFont val="Times New Roman"/>
        <family val="1"/>
      </rPr>
      <t xml:space="preserve">Shape: Round/L-shaped corner </t>
    </r>
    <r>
      <rPr>
        <sz val="11"/>
        <color rgb="FFFF0000"/>
        <rFont val="Times New Roman"/>
        <family val="1"/>
      </rPr>
      <t>c)</t>
    </r>
    <r>
      <rPr>
        <sz val="11"/>
        <color theme="1"/>
        <rFont val="Times New Roman"/>
        <family val="1"/>
      </rPr>
      <t xml:space="preserve"> Frame color: Black/white, as per approved drawings </t>
    </r>
  </si>
  <si>
    <r>
      <t xml:space="preserve">Supply and Install 8-Way Wall Mount Power Distribution Board Complete with, 1 Nos 250A 4-Pole MCCB incomer, 2 Nos 125A Three Pole MCB outgoing, 2 Nos 100A Three Pole MCB outgoing, 2 Nos 63A Three Pole MCB outgoing,  LCD , ELCB, copper busbars, internal wiring, earthing, clearly labelled, testing and commissioning. </t>
    </r>
    <r>
      <rPr>
        <b/>
        <sz val="11"/>
        <color theme="1"/>
        <rFont val="Times New Roman"/>
        <family val="1"/>
      </rPr>
      <t xml:space="preserve"> "approved equal base on your proposed design"</t>
    </r>
  </si>
  <si>
    <r>
      <t xml:space="preserve">Supply and install "Static pass box" of </t>
    </r>
    <r>
      <rPr>
        <sz val="11"/>
        <color rgb="FFFF0000"/>
        <rFont val="Times New Roman"/>
        <family val="1"/>
      </rPr>
      <t>a)</t>
    </r>
    <r>
      <rPr>
        <sz val="11"/>
        <color theme="1"/>
        <rFont val="Times New Roman"/>
        <family val="1"/>
      </rPr>
      <t xml:space="preserve"> Inner size: 600x600x600mm</t>
    </r>
    <r>
      <rPr>
        <sz val="11"/>
        <color rgb="FFFF0000"/>
        <rFont val="Times New Roman"/>
        <family val="1"/>
      </rPr>
      <t xml:space="preserve"> b) </t>
    </r>
    <r>
      <rPr>
        <sz val="11"/>
        <color theme="1"/>
        <rFont val="Times New Roman"/>
        <family val="1"/>
      </rPr>
      <t xml:space="preserve">Outer size:770x680x730 </t>
    </r>
    <r>
      <rPr>
        <sz val="11"/>
        <color rgb="FFFF0000"/>
        <rFont val="Times New Roman"/>
        <family val="1"/>
      </rPr>
      <t>c)</t>
    </r>
    <r>
      <rPr>
        <sz val="11"/>
        <color theme="1"/>
        <rFont val="Times New Roman"/>
        <family val="1"/>
      </rPr>
      <t xml:space="preserve">External/Internal: Stainless steel 304L, </t>
    </r>
    <r>
      <rPr>
        <sz val="11"/>
        <color rgb="FFFF0000"/>
        <rFont val="Times New Roman"/>
        <family val="1"/>
      </rPr>
      <t>d)</t>
    </r>
    <r>
      <rPr>
        <sz val="11"/>
        <color theme="1"/>
        <rFont val="Times New Roman"/>
        <family val="1"/>
      </rPr>
      <t xml:space="preserve"> Electronic Interlock, airtight doors and integrated UV-C sterilization lamp with timer-controlled operation, as per specification.</t>
    </r>
  </si>
  <si>
    <r>
      <t xml:space="preserve">Supply and install "Dynamic Pass Box" of </t>
    </r>
    <r>
      <rPr>
        <sz val="11"/>
        <color rgb="FFFF0000"/>
        <rFont val="Times New Roman"/>
        <family val="1"/>
      </rPr>
      <t>a)</t>
    </r>
    <r>
      <rPr>
        <sz val="11"/>
        <color theme="1"/>
        <rFont val="Times New Roman"/>
        <family val="1"/>
      </rPr>
      <t xml:space="preserve"> Inner size: 600x600x600mm </t>
    </r>
    <r>
      <rPr>
        <sz val="11"/>
        <color rgb="FFFF0000"/>
        <rFont val="Times New Roman"/>
        <family val="1"/>
      </rPr>
      <t>b)</t>
    </r>
    <r>
      <rPr>
        <sz val="11"/>
        <color theme="1"/>
        <rFont val="Times New Roman"/>
        <family val="1"/>
      </rPr>
      <t xml:space="preserve"> Outer size:780x680x1200mm</t>
    </r>
    <r>
      <rPr>
        <sz val="11"/>
        <color rgb="FFFF0000"/>
        <rFont val="Times New Roman"/>
        <family val="1"/>
      </rPr>
      <t xml:space="preserve"> c)</t>
    </r>
    <r>
      <rPr>
        <sz val="11"/>
        <color theme="1"/>
        <rFont val="Times New Roman"/>
        <family val="1"/>
      </rPr>
      <t xml:space="preserve">SUS 304L Differential Pressure Gauge, </t>
    </r>
    <r>
      <rPr>
        <sz val="11"/>
        <color rgb="FFFF0000"/>
        <rFont val="Times New Roman"/>
        <family val="1"/>
      </rPr>
      <t>d)</t>
    </r>
    <r>
      <rPr>
        <sz val="11"/>
        <color theme="1"/>
        <rFont val="Times New Roman"/>
        <family val="1"/>
      </rPr>
      <t xml:space="preserve"> Domestic Fan, double Layer Steel Screen Printing Glass, Inner Door, Electronic Interlock, Sterilization Lamp.</t>
    </r>
  </si>
  <si>
    <t xml:space="preserve">FABRICATION OF A CERTIFIED TURNKEY ANIMAL BIOSAFETY LEVEL-3 MODULAR LABORATORY </t>
  </si>
  <si>
    <t xml:space="preserve">FRABRICATION OF A CERTIFIED TURNKEY ABSL-3 MODULAR LABORATORY AT KCCR, GHANA </t>
  </si>
  <si>
    <t>PRELIMINARIES AND GENERAL CONDITIONS</t>
  </si>
  <si>
    <t>Fabrication of a Certified Animal Biosafety Level - 3 Modular Laboratory</t>
  </si>
  <si>
    <t xml:space="preserve">Filters </t>
  </si>
  <si>
    <r>
      <t xml:space="preserve">Supply and install </t>
    </r>
    <r>
      <rPr>
        <b/>
        <sz val="11"/>
        <color theme="1"/>
        <rFont val="Times New Roman"/>
        <family val="1"/>
      </rPr>
      <t>"2.5/3.0 mm thick homogeneous, static-dissipative vinyl flooring</t>
    </r>
    <r>
      <rPr>
        <sz val="11"/>
        <color theme="1"/>
        <rFont val="Times New Roman"/>
        <family val="1"/>
      </rPr>
      <t xml:space="preserve">" of approved color, fully bonded with approved adhesive, heat-welded joints, abrasion and chemical resistant, complete with </t>
    </r>
    <r>
      <rPr>
        <b/>
        <sz val="11"/>
        <color rgb="FFFF0000"/>
        <rFont val="Times New Roman"/>
        <family val="1"/>
      </rPr>
      <t xml:space="preserve">a) </t>
    </r>
    <r>
      <rPr>
        <b/>
        <sz val="11"/>
        <color theme="1"/>
        <rFont val="Times New Roman"/>
        <family val="1"/>
      </rPr>
      <t>100 mm high integral coved skirting</t>
    </r>
    <r>
      <rPr>
        <sz val="11"/>
        <color theme="1"/>
        <rFont val="Times New Roman"/>
        <family val="1"/>
      </rPr>
      <t>, trims, sealants, surface preparation, and all accessories, suitable for ABSL-3 laboratory environment.</t>
    </r>
  </si>
  <si>
    <r>
      <t>Supply and install a complete system for whole-room gaseous decontamination,</t>
    </r>
    <r>
      <rPr>
        <b/>
        <sz val="11"/>
        <rFont val="Times New Roman"/>
        <family val="1"/>
      </rPr>
      <t>" as Vaporized Hydrogen Peroxide generator and controls"</t>
    </r>
    <r>
      <rPr>
        <sz val="11"/>
        <rFont val="Times New Roman"/>
        <family val="1"/>
      </rPr>
      <t xml:space="preserve"> capable of decontaminating all room surfaces, the interior of exhaust ductwork connected to the room, including injection and distribution points, a catalytic converter for aeration, and safety interlocks.</t>
    </r>
  </si>
  <si>
    <r>
      <t xml:space="preserve">Supply and install  a </t>
    </r>
    <r>
      <rPr>
        <b/>
        <sz val="11"/>
        <color theme="1"/>
        <rFont val="Times New Roman"/>
        <family val="1"/>
      </rPr>
      <t>"35W 600x600mm Philips electronic or approved equivalent"</t>
    </r>
    <r>
      <rPr>
        <sz val="11"/>
        <color theme="1"/>
        <rFont val="Times New Roman"/>
        <family val="1"/>
      </rPr>
      <t xml:space="preserve"> cleanroom-rated LED lighting BSL lab compatible, 'O' leak with integrated emergency backup power capability of 60–90 minutes duration, fixed inside ceiling including all accessories. </t>
    </r>
  </si>
  <si>
    <r>
      <t xml:space="preserve">Supply and install internal cold water distribution and sewage drainage pipework with </t>
    </r>
    <r>
      <rPr>
        <b/>
        <sz val="11"/>
        <color rgb="FFFF0000"/>
        <rFont val="Times New Roman"/>
        <family val="1"/>
      </rPr>
      <t>a)</t>
    </r>
    <r>
      <rPr>
        <sz val="11"/>
        <color theme="1"/>
        <rFont val="Times New Roman"/>
        <family val="1"/>
      </rPr>
      <t xml:space="preserve"> 12mm diameter uPVC pipes connected to the sinks, autoclave machine, and the shower unit</t>
    </r>
    <r>
      <rPr>
        <sz val="11"/>
        <color rgb="FFFF0000"/>
        <rFont val="Times New Roman"/>
        <family val="1"/>
      </rPr>
      <t xml:space="preserve"> </t>
    </r>
    <r>
      <rPr>
        <b/>
        <sz val="11"/>
        <color rgb="FFFF0000"/>
        <rFont val="Times New Roman"/>
        <family val="1"/>
      </rPr>
      <t>b)</t>
    </r>
    <r>
      <rPr>
        <sz val="11"/>
        <color theme="1"/>
        <rFont val="Times New Roman"/>
        <family val="1"/>
      </rPr>
      <t xml:space="preserve"> including all accessories complete and operational.  </t>
    </r>
  </si>
  <si>
    <t>Drawings of the General layout used for the preparation of this Bill of Quantities have been provided  in the Section - X of the Tender document.</t>
  </si>
  <si>
    <t>(SECTION IX - LOT 1 MAIN WORKS)</t>
  </si>
  <si>
    <t xml:space="preserve">Single door I </t>
  </si>
  <si>
    <t xml:space="preserve">Single door II </t>
  </si>
  <si>
    <r>
      <t xml:space="preserve">Accommodation for the Contractor's supervisory and engineering staff shall be provided by the Employer. Accordingly, the cost of such accommodation </t>
    </r>
    <r>
      <rPr>
        <b/>
        <sz val="11"/>
        <color theme="1"/>
        <rFont val="Times New Roman"/>
        <family val="1"/>
      </rPr>
      <t>shall not</t>
    </r>
    <r>
      <rPr>
        <sz val="11"/>
        <color theme="1"/>
        <rFont val="Times New Roman"/>
        <family val="1"/>
      </rPr>
      <t xml:space="preserve"> be factored in the unit price.</t>
    </r>
  </si>
  <si>
    <r>
      <rPr>
        <b/>
        <sz val="11"/>
        <color theme="1"/>
        <rFont val="Times New Roman"/>
        <family val="1"/>
      </rPr>
      <t>All prices (unit price) shall be stated without tax (turnover tax, value added tax, or alike)</t>
    </r>
    <r>
      <rPr>
        <sz val="11"/>
        <color theme="1"/>
        <rFont val="Times New Roman"/>
        <family val="1"/>
      </rPr>
      <t>. The amount of applicable tax shall be based on the national valid tax rates and shall be added as the last item on the summary sheet of the Tender or BoQ</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</si>
</sst>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0_-;\-* #,##0.0_-;_-* &quot;-&quot;??_-;_-@_-"/>
    <numFmt numFmtId="166" formatCode="&quot;€&quot;#,##0.00"/>
    <numFmt numFmtId="167" formatCode="0.000"/>
  </numFmts>
  <fonts count="34" x14ac:knownFonts="1">
    <font>
      <sz val="11"/>
      <color theme="1"/>
      <name val="Aptos Narrow"/>
      <family val="2"/>
      <scheme val="minor"/>
    </font>
    <font>
      <b/>
      <sz val="11"/>
      <color theme="1"/>
      <name val="Times New Roman"/>
      <family val="1"/>
    </font>
    <font>
      <sz val="11"/>
      <color theme="1"/>
      <name val="Times New Roman"/>
      <family val="1"/>
    </font>
    <font>
      <sz val="12"/>
      <color theme="1"/>
      <name val="Times New Roman"/>
      <family val="1"/>
    </font>
    <font>
      <sz val="11"/>
      <color theme="1"/>
      <name val="Aptos Narrow"/>
      <family val="2"/>
      <scheme val="minor"/>
    </font>
    <font>
      <b/>
      <sz val="11"/>
      <color theme="1"/>
      <name val="Aptos Narrow"/>
      <family val="2"/>
      <scheme val="minor"/>
    </font>
    <font>
      <b/>
      <u/>
      <sz val="11"/>
      <color theme="1"/>
      <name val="Times New Roman"/>
      <family val="1"/>
    </font>
    <font>
      <u/>
      <sz val="11"/>
      <color theme="1"/>
      <name val="Times New Roman"/>
      <family val="1"/>
    </font>
    <font>
      <b/>
      <i/>
      <u/>
      <sz val="11"/>
      <color theme="1"/>
      <name val="Times New Roman"/>
      <family val="1"/>
    </font>
    <font>
      <i/>
      <sz val="11"/>
      <color theme="1"/>
      <name val="Aptos Narrow"/>
      <family val="2"/>
      <scheme val="minor"/>
    </font>
    <font>
      <b/>
      <sz val="11"/>
      <color theme="1"/>
      <name val="Aptos Narrow"/>
      <family val="2"/>
    </font>
    <font>
      <i/>
      <sz val="11"/>
      <color theme="1"/>
      <name val="Times New Roman"/>
      <family val="1"/>
    </font>
    <font>
      <sz val="11"/>
      <color rgb="FFFF0000"/>
      <name val="Times New Roman"/>
      <family val="1"/>
    </font>
    <font>
      <b/>
      <sz val="11"/>
      <color rgb="FFFF0000"/>
      <name val="Times New Roman"/>
      <family val="1"/>
    </font>
    <font>
      <sz val="11"/>
      <name val="Times New Roman"/>
      <family val="1"/>
    </font>
    <font>
      <b/>
      <sz val="11"/>
      <name val="Times New Roman"/>
      <family val="1"/>
    </font>
    <font>
      <sz val="24"/>
      <color theme="1"/>
      <name val="Times New Roman"/>
      <family val="1"/>
    </font>
    <font>
      <sz val="16"/>
      <color theme="1"/>
      <name val="Times New Roman"/>
      <family val="1"/>
    </font>
    <font>
      <sz val="28"/>
      <color theme="1"/>
      <name val="Times New Roman"/>
      <family val="1"/>
    </font>
    <font>
      <b/>
      <u val="double"/>
      <sz val="11"/>
      <color theme="1"/>
      <name val="Times New Roman"/>
      <family val="1"/>
    </font>
    <font>
      <b/>
      <u/>
      <sz val="12"/>
      <name val="Arial"/>
      <family val="2"/>
    </font>
    <font>
      <u/>
      <sz val="11"/>
      <name val="Times New Roman"/>
      <family val="1"/>
    </font>
    <font>
      <b/>
      <u/>
      <sz val="11"/>
      <name val="Times New Roman"/>
      <family val="1"/>
    </font>
    <font>
      <i/>
      <u/>
      <sz val="11"/>
      <color theme="1"/>
      <name val="Times New Roman"/>
      <family val="1"/>
    </font>
    <font>
      <b/>
      <i/>
      <sz val="11"/>
      <color theme="1"/>
      <name val="Times New Roman"/>
      <family val="1"/>
    </font>
    <font>
      <sz val="10.55"/>
      <color theme="1"/>
      <name val="Times New Roman"/>
      <family val="1"/>
    </font>
    <font>
      <sz val="12"/>
      <color theme="1"/>
      <name val="Aptos Narrow"/>
      <family val="2"/>
    </font>
    <font>
      <sz val="10"/>
      <name val="Arial"/>
      <family val="2"/>
    </font>
    <font>
      <b/>
      <sz val="11"/>
      <color indexed="8"/>
      <name val="Times New Roman"/>
      <family val="1"/>
    </font>
    <font>
      <sz val="11"/>
      <color indexed="8"/>
      <name val="Times New Roman"/>
      <family val="1"/>
    </font>
    <font>
      <b/>
      <sz val="11"/>
      <color indexed="8"/>
      <name val="Aptos Narrow"/>
      <family val="2"/>
    </font>
    <font>
      <sz val="11"/>
      <color rgb="FF000000"/>
      <name val="Arial"/>
      <family val="2"/>
    </font>
    <font>
      <sz val="11"/>
      <color rgb="FF000000"/>
      <name val="Times New Roman"/>
      <family val="1"/>
    </font>
    <font>
      <sz val="14"/>
      <color theme="1"/>
      <name val="Times New Roman"/>
      <family val="1"/>
    </font>
  </fonts>
  <fills count="10">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4.9989318521683403E-2"/>
        <bgColor indexed="64"/>
      </patternFill>
    </fill>
  </fills>
  <borders count="33">
    <border>
      <left/>
      <right/>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diagonal/>
    </border>
    <border>
      <left/>
      <right/>
      <top style="medium">
        <color auto="1"/>
      </top>
      <bottom style="medium">
        <color auto="1"/>
      </bottom>
      <diagonal/>
    </border>
    <border>
      <left style="thin">
        <color auto="1"/>
      </left>
      <right style="medium">
        <color auto="1"/>
      </right>
      <top/>
      <bottom/>
      <diagonal/>
    </border>
    <border>
      <left style="thin">
        <color auto="1"/>
      </left>
      <right style="medium">
        <color auto="1"/>
      </right>
      <top style="thin">
        <color auto="1"/>
      </top>
      <bottom/>
      <diagonal/>
    </border>
    <border>
      <left/>
      <right style="thin">
        <color auto="1"/>
      </right>
      <top/>
      <bottom/>
      <diagonal/>
    </border>
    <border>
      <left style="medium">
        <color auto="1"/>
      </left>
      <right style="thin">
        <color auto="1"/>
      </right>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s>
  <cellStyleXfs count="3">
    <xf numFmtId="0" fontId="0" fillId="0" borderId="0"/>
    <xf numFmtId="43" fontId="4" fillId="0" borderId="0" applyFont="0" applyFill="0" applyBorder="0" applyAlignment="0" applyProtection="0"/>
    <xf numFmtId="0" fontId="27" fillId="0" borderId="0"/>
  </cellStyleXfs>
  <cellXfs count="363">
    <xf numFmtId="0" fontId="0" fillId="0" borderId="0" xfId="0"/>
    <xf numFmtId="0" fontId="2" fillId="0" borderId="0" xfId="0" applyFont="1" applyAlignment="1">
      <alignment vertical="top" wrapText="1"/>
    </xf>
    <xf numFmtId="0" fontId="2" fillId="0" borderId="0" xfId="0" applyFont="1" applyAlignment="1">
      <alignment wrapText="1"/>
    </xf>
    <xf numFmtId="0" fontId="2" fillId="0" borderId="0" xfId="0" applyFont="1"/>
    <xf numFmtId="0" fontId="0" fillId="0" borderId="0" xfId="0" applyAlignment="1">
      <alignment wrapText="1"/>
    </xf>
    <xf numFmtId="0" fontId="5" fillId="0" borderId="0" xfId="0" applyFont="1" applyAlignment="1">
      <alignment wrapText="1"/>
    </xf>
    <xf numFmtId="0" fontId="2" fillId="0" borderId="2" xfId="0" applyFont="1" applyBorder="1"/>
    <xf numFmtId="164" fontId="2" fillId="0" borderId="2" xfId="0" applyNumberFormat="1" applyFont="1" applyBorder="1" applyAlignment="1">
      <alignment horizontal="center"/>
    </xf>
    <xf numFmtId="0" fontId="8" fillId="0" borderId="2" xfId="0" applyFont="1" applyBorder="1"/>
    <xf numFmtId="0" fontId="2" fillId="0" borderId="3" xfId="0" applyFont="1" applyBorder="1"/>
    <xf numFmtId="0" fontId="1" fillId="0" borderId="2" xfId="0" applyFont="1" applyBorder="1" applyAlignment="1">
      <alignment horizontal="right"/>
    </xf>
    <xf numFmtId="9" fontId="2" fillId="0" borderId="2" xfId="0" applyNumberFormat="1" applyFont="1" applyBorder="1" applyAlignment="1">
      <alignment horizontal="center"/>
    </xf>
    <xf numFmtId="0" fontId="9" fillId="0" borderId="2" xfId="0" applyFont="1" applyBorder="1" applyAlignment="1">
      <alignment horizontal="center" vertical="center"/>
    </xf>
    <xf numFmtId="0" fontId="9" fillId="0" borderId="2" xfId="0" applyFont="1" applyBorder="1"/>
    <xf numFmtId="0" fontId="2" fillId="0" borderId="2" xfId="0" applyFont="1" applyBorder="1" applyAlignment="1">
      <alignment vertical="top" wrapText="1"/>
    </xf>
    <xf numFmtId="0" fontId="0" fillId="0" borderId="2" xfId="0" applyBorder="1"/>
    <xf numFmtId="0" fontId="2" fillId="0" borderId="2" xfId="0" applyFont="1" applyBorder="1" applyAlignment="1">
      <alignment horizontal="left" wrapText="1"/>
    </xf>
    <xf numFmtId="0" fontId="0" fillId="0" borderId="3" xfId="0" applyBorder="1"/>
    <xf numFmtId="0" fontId="1" fillId="0" borderId="2" xfId="0" applyFont="1" applyBorder="1" applyAlignment="1">
      <alignment horizontal="left" vertical="center" wrapText="1"/>
    </xf>
    <xf numFmtId="0" fontId="11" fillId="0" borderId="2" xfId="0" applyFont="1" applyBorder="1" applyAlignment="1">
      <alignment vertical="center" wrapText="1"/>
    </xf>
    <xf numFmtId="0" fontId="2" fillId="0" borderId="2" xfId="0" applyFont="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16" fillId="0" borderId="0" xfId="0" applyFont="1" applyAlignment="1">
      <alignment horizontal="center" wrapText="1"/>
    </xf>
    <xf numFmtId="0" fontId="16" fillId="0" borderId="0" xfId="0" applyFont="1" applyAlignment="1">
      <alignment horizontal="center"/>
    </xf>
    <xf numFmtId="0" fontId="17" fillId="0" borderId="0" xfId="0" applyFont="1" applyAlignment="1">
      <alignment horizontal="center"/>
    </xf>
    <xf numFmtId="0" fontId="18" fillId="0" borderId="0" xfId="0" applyFont="1" applyAlignment="1">
      <alignment horizontal="center"/>
    </xf>
    <xf numFmtId="166" fontId="2" fillId="0" borderId="2" xfId="0" applyNumberFormat="1" applyFont="1" applyBorder="1"/>
    <xf numFmtId="166" fontId="2" fillId="0" borderId="2" xfId="1" applyNumberFormat="1" applyFont="1" applyBorder="1"/>
    <xf numFmtId="166" fontId="2" fillId="0" borderId="12" xfId="0" applyNumberFormat="1" applyFont="1" applyBorder="1"/>
    <xf numFmtId="166" fontId="2" fillId="0" borderId="3" xfId="0" applyNumberFormat="1" applyFont="1" applyBorder="1"/>
    <xf numFmtId="166" fontId="19" fillId="0" borderId="2" xfId="0" applyNumberFormat="1" applyFont="1" applyBorder="1"/>
    <xf numFmtId="0" fontId="3" fillId="0" borderId="0" xfId="0" applyFont="1"/>
    <xf numFmtId="0" fontId="20" fillId="0" borderId="0" xfId="0" applyFont="1" applyAlignment="1">
      <alignment horizontal="left" wrapText="1" indent="2"/>
    </xf>
    <xf numFmtId="164" fontId="1" fillId="0" borderId="1" xfId="0" applyNumberFormat="1" applyFont="1" applyBorder="1" applyAlignment="1">
      <alignment horizontal="right"/>
    </xf>
    <xf numFmtId="0" fontId="2" fillId="0" borderId="2" xfId="0" applyFont="1" applyBorder="1" applyAlignment="1">
      <alignment horizontal="left"/>
    </xf>
    <xf numFmtId="0" fontId="2" fillId="0" borderId="14" xfId="0" applyFont="1" applyBorder="1"/>
    <xf numFmtId="0" fontId="1" fillId="0" borderId="1" xfId="0" applyFont="1" applyBorder="1" applyAlignment="1">
      <alignment horizontal="center" vertical="center"/>
    </xf>
    <xf numFmtId="0" fontId="1" fillId="0" borderId="16"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14" xfId="0" applyFont="1" applyBorder="1" applyAlignment="1">
      <alignment horizontal="center" vertical="center" wrapText="1"/>
    </xf>
    <xf numFmtId="0" fontId="22" fillId="0" borderId="2" xfId="0" applyFont="1" applyBorder="1" applyAlignment="1">
      <alignment horizontal="left" vertical="top" wrapText="1"/>
    </xf>
    <xf numFmtId="0" fontId="2" fillId="2" borderId="17" xfId="0" applyFont="1" applyFill="1" applyBorder="1" applyAlignment="1">
      <alignment vertical="center"/>
    </xf>
    <xf numFmtId="0" fontId="2" fillId="2" borderId="3" xfId="0" applyFont="1" applyFill="1" applyBorder="1" applyAlignment="1">
      <alignment horizontal="left" vertical="center" wrapText="1"/>
    </xf>
    <xf numFmtId="0" fontId="2" fillId="2" borderId="3" xfId="0" applyFont="1" applyFill="1" applyBorder="1"/>
    <xf numFmtId="166" fontId="1" fillId="2" borderId="19" xfId="0" applyNumberFormat="1" applyFont="1" applyFill="1" applyBorder="1"/>
    <xf numFmtId="0" fontId="2" fillId="2" borderId="18" xfId="0" applyFont="1" applyFill="1" applyBorder="1" applyAlignment="1">
      <alignment horizontal="left" wrapText="1"/>
    </xf>
    <xf numFmtId="0" fontId="2" fillId="2" borderId="20" xfId="0" applyFont="1" applyFill="1" applyBorder="1" applyAlignment="1">
      <alignment vertical="center"/>
    </xf>
    <xf numFmtId="0" fontId="2" fillId="2" borderId="12" xfId="0" applyFont="1" applyFill="1" applyBorder="1" applyAlignment="1">
      <alignment horizontal="left" vertical="center" wrapText="1"/>
    </xf>
    <xf numFmtId="0" fontId="1" fillId="2" borderId="21" xfId="0" applyFont="1" applyFill="1" applyBorder="1" applyAlignment="1">
      <alignment vertical="top" wrapText="1"/>
    </xf>
    <xf numFmtId="0" fontId="2" fillId="2" borderId="12" xfId="0" applyFont="1" applyFill="1" applyBorder="1" applyAlignment="1">
      <alignment horizontal="center" vertical="center"/>
    </xf>
    <xf numFmtId="166" fontId="2" fillId="2" borderId="12" xfId="0" applyNumberFormat="1" applyFont="1" applyFill="1" applyBorder="1" applyAlignment="1">
      <alignment vertical="center"/>
    </xf>
    <xf numFmtId="166" fontId="2" fillId="2" borderId="22" xfId="0" applyNumberFormat="1" applyFont="1" applyFill="1" applyBorder="1" applyAlignment="1">
      <alignment vertical="center"/>
    </xf>
    <xf numFmtId="0" fontId="2" fillId="2" borderId="20" xfId="0" applyFont="1" applyFill="1" applyBorder="1" applyAlignment="1">
      <alignment horizontal="right" vertical="center"/>
    </xf>
    <xf numFmtId="0" fontId="2" fillId="2" borderId="12" xfId="0" applyFont="1" applyFill="1" applyBorder="1"/>
    <xf numFmtId="0" fontId="2" fillId="2" borderId="22" xfId="0" applyFont="1" applyFill="1" applyBorder="1"/>
    <xf numFmtId="166" fontId="2" fillId="0" borderId="14" xfId="0" applyNumberFormat="1" applyFont="1" applyBorder="1" applyAlignment="1">
      <alignment vertical="center"/>
    </xf>
    <xf numFmtId="166" fontId="2" fillId="3" borderId="22" xfId="0" applyNumberFormat="1" applyFont="1" applyFill="1" applyBorder="1" applyAlignment="1">
      <alignment vertical="center"/>
    </xf>
    <xf numFmtId="0" fontId="2" fillId="2" borderId="12" xfId="0" applyFont="1" applyFill="1" applyBorder="1" applyAlignment="1">
      <alignment vertical="center"/>
    </xf>
    <xf numFmtId="0" fontId="1" fillId="2" borderId="21" xfId="0" applyFont="1" applyFill="1" applyBorder="1" applyAlignment="1">
      <alignment vertical="center" wrapText="1"/>
    </xf>
    <xf numFmtId="166" fontId="2" fillId="0" borderId="2" xfId="0" applyNumberFormat="1" applyFont="1" applyBorder="1" applyAlignment="1">
      <alignment vertical="center"/>
    </xf>
    <xf numFmtId="0" fontId="2" fillId="2" borderId="3" xfId="0" applyFont="1" applyFill="1" applyBorder="1" applyAlignment="1">
      <alignment horizontal="center" vertical="center" wrapText="1"/>
    </xf>
    <xf numFmtId="0" fontId="1" fillId="2" borderId="21" xfId="0" applyFont="1" applyFill="1" applyBorder="1" applyAlignment="1">
      <alignment horizontal="left" vertical="top" wrapText="1"/>
    </xf>
    <xf numFmtId="0" fontId="1" fillId="2" borderId="17" xfId="0" applyFont="1" applyFill="1" applyBorder="1" applyAlignment="1">
      <alignment vertical="center"/>
    </xf>
    <xf numFmtId="0" fontId="1" fillId="2" borderId="3" xfId="0" applyFont="1" applyFill="1" applyBorder="1" applyAlignment="1">
      <alignment horizontal="center" vertical="center" wrapText="1"/>
    </xf>
    <xf numFmtId="0" fontId="1" fillId="2" borderId="3" xfId="0" applyFont="1" applyFill="1" applyBorder="1"/>
    <xf numFmtId="0" fontId="1" fillId="2" borderId="20" xfId="0" applyFont="1" applyFill="1" applyBorder="1"/>
    <xf numFmtId="0" fontId="1" fillId="2" borderId="12" xfId="0" applyFont="1" applyFill="1" applyBorder="1"/>
    <xf numFmtId="0" fontId="5" fillId="2" borderId="21" xfId="0" applyFont="1" applyFill="1" applyBorder="1"/>
    <xf numFmtId="0" fontId="1" fillId="2" borderId="22" xfId="0" applyFont="1" applyFill="1" applyBorder="1"/>
    <xf numFmtId="0" fontId="2" fillId="2" borderId="3" xfId="0" applyFont="1" applyFill="1" applyBorder="1" applyAlignment="1">
      <alignment horizontal="left" wrapText="1"/>
    </xf>
    <xf numFmtId="0" fontId="2" fillId="2" borderId="20" xfId="0" applyFont="1" applyFill="1" applyBorder="1"/>
    <xf numFmtId="0" fontId="2" fillId="2" borderId="23" xfId="0" applyFont="1" applyFill="1" applyBorder="1"/>
    <xf numFmtId="0" fontId="1" fillId="0" borderId="0" xfId="0" applyFont="1" applyAlignment="1">
      <alignment wrapText="1"/>
    </xf>
    <xf numFmtId="164" fontId="1" fillId="0" borderId="1" xfId="0" applyNumberFormat="1" applyFont="1" applyBorder="1" applyAlignment="1">
      <alignment horizontal="center"/>
    </xf>
    <xf numFmtId="0" fontId="1" fillId="0" borderId="2" xfId="0" applyFont="1" applyBorder="1"/>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16" xfId="0" applyFont="1" applyBorder="1" applyAlignment="1">
      <alignment vertical="center" wrapText="1"/>
    </xf>
    <xf numFmtId="166" fontId="1" fillId="3" borderId="19" xfId="0" applyNumberFormat="1" applyFont="1" applyFill="1" applyBorder="1" applyAlignment="1">
      <alignment vertical="center"/>
    </xf>
    <xf numFmtId="0" fontId="1" fillId="0" borderId="17"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19" xfId="0" applyFont="1" applyBorder="1" applyAlignment="1">
      <alignment horizontal="center" vertical="center" wrapText="1"/>
    </xf>
    <xf numFmtId="0" fontId="2" fillId="0" borderId="2" xfId="0" applyFont="1" applyBorder="1" applyAlignment="1">
      <alignment horizontal="left" vertical="top" wrapText="1"/>
    </xf>
    <xf numFmtId="0" fontId="6" fillId="0" borderId="2" xfId="0" applyFont="1" applyBorder="1" applyAlignment="1">
      <alignment horizontal="left" vertical="center"/>
    </xf>
    <xf numFmtId="0" fontId="2" fillId="0" borderId="2" xfId="2" applyFont="1" applyBorder="1" applyAlignment="1">
      <alignment vertical="center"/>
    </xf>
    <xf numFmtId="0" fontId="6" fillId="0" borderId="16" xfId="2" applyFont="1" applyBorder="1" applyAlignment="1">
      <alignment vertical="center"/>
    </xf>
    <xf numFmtId="0" fontId="2" fillId="0" borderId="16" xfId="2" applyFont="1" applyBorder="1" applyAlignment="1">
      <alignment vertical="center"/>
    </xf>
    <xf numFmtId="0" fontId="2" fillId="0" borderId="2" xfId="2" applyFont="1" applyBorder="1" applyAlignment="1">
      <alignment horizontal="center" vertical="center"/>
    </xf>
    <xf numFmtId="0" fontId="14" fillId="0" borderId="16" xfId="2" applyFont="1" applyBorder="1" applyAlignment="1">
      <alignment vertical="center"/>
    </xf>
    <xf numFmtId="0" fontId="2" fillId="0" borderId="0" xfId="2" applyFont="1" applyAlignment="1">
      <alignment vertical="center"/>
    </xf>
    <xf numFmtId="0" fontId="2" fillId="0" borderId="0" xfId="2" applyFont="1" applyAlignment="1">
      <alignment horizontal="center" vertical="center"/>
    </xf>
    <xf numFmtId="0" fontId="14" fillId="0" borderId="0" xfId="2" applyFont="1" applyAlignment="1">
      <alignment vertical="center"/>
    </xf>
    <xf numFmtId="0" fontId="12" fillId="0" borderId="2" xfId="2" applyFont="1" applyBorder="1" applyAlignment="1">
      <alignment vertical="center"/>
    </xf>
    <xf numFmtId="0" fontId="12" fillId="0" borderId="16" xfId="2" applyFont="1" applyBorder="1" applyAlignment="1">
      <alignment vertical="center"/>
    </xf>
    <xf numFmtId="0" fontId="14" fillId="0" borderId="2" xfId="2" applyFont="1" applyBorder="1" applyAlignment="1">
      <alignment horizontal="center" vertical="center"/>
    </xf>
    <xf numFmtId="0" fontId="15" fillId="0" borderId="16" xfId="2" applyFont="1" applyBorder="1" applyAlignment="1">
      <alignment vertical="center"/>
    </xf>
    <xf numFmtId="0" fontId="15" fillId="0" borderId="16" xfId="2" applyFont="1" applyBorder="1" applyAlignment="1">
      <alignment vertical="center" wrapText="1"/>
    </xf>
    <xf numFmtId="0" fontId="14" fillId="0" borderId="16" xfId="2" applyFont="1" applyBorder="1" applyAlignment="1">
      <alignment vertical="center" wrapText="1"/>
    </xf>
    <xf numFmtId="0" fontId="2" fillId="0" borderId="16" xfId="0" applyFont="1" applyBorder="1" applyAlignment="1">
      <alignment horizontal="left" vertical="center"/>
    </xf>
    <xf numFmtId="0" fontId="14" fillId="0" borderId="16" xfId="2" applyFont="1" applyBorder="1" applyAlignment="1">
      <alignment vertical="top" wrapText="1"/>
    </xf>
    <xf numFmtId="0" fontId="2" fillId="0" borderId="16" xfId="0" applyFont="1" applyBorder="1" applyAlignment="1">
      <alignment horizontal="left"/>
    </xf>
    <xf numFmtId="0" fontId="14" fillId="0" borderId="16" xfId="2" applyFont="1" applyBorder="1" applyAlignment="1">
      <alignment horizontal="left" wrapText="1"/>
    </xf>
    <xf numFmtId="0" fontId="2" fillId="0" borderId="17" xfId="0" applyFont="1" applyBorder="1" applyAlignment="1">
      <alignment horizontal="right" vertical="center"/>
    </xf>
    <xf numFmtId="0" fontId="2" fillId="0" borderId="3" xfId="2" applyFont="1" applyBorder="1" applyAlignment="1">
      <alignment horizontal="center" vertical="center"/>
    </xf>
    <xf numFmtId="0" fontId="2" fillId="0" borderId="24" xfId="2" applyFont="1" applyBorder="1" applyAlignment="1">
      <alignment vertical="center"/>
    </xf>
    <xf numFmtId="0" fontId="6" fillId="0" borderId="0" xfId="0" applyFont="1" applyAlignment="1">
      <alignment wrapText="1"/>
    </xf>
    <xf numFmtId="0" fontId="6" fillId="0" borderId="0" xfId="0" applyFont="1" applyAlignment="1">
      <alignment vertical="top" wrapText="1"/>
    </xf>
    <xf numFmtId="0" fontId="14" fillId="0" borderId="2" xfId="0" applyFont="1" applyBorder="1" applyAlignment="1">
      <alignment horizontal="left" vertical="top" wrapText="1"/>
    </xf>
    <xf numFmtId="166" fontId="1" fillId="0" borderId="0" xfId="0" applyNumberFormat="1" applyFont="1" applyAlignment="1">
      <alignment vertical="center"/>
    </xf>
    <xf numFmtId="166" fontId="2" fillId="0" borderId="11" xfId="0" applyNumberFormat="1" applyFont="1" applyBorder="1" applyAlignment="1">
      <alignment vertical="center"/>
    </xf>
    <xf numFmtId="166" fontId="1" fillId="0" borderId="15" xfId="0" applyNumberFormat="1" applyFont="1" applyBorder="1" applyAlignment="1">
      <alignment vertical="center"/>
    </xf>
    <xf numFmtId="0" fontId="2" fillId="2" borderId="24" xfId="0" applyFont="1" applyFill="1" applyBorder="1" applyAlignment="1">
      <alignment horizontal="left" vertical="center"/>
    </xf>
    <xf numFmtId="0" fontId="2" fillId="2" borderId="3" xfId="0" applyFont="1" applyFill="1" applyBorder="1" applyAlignment="1">
      <alignment horizontal="left" vertical="center"/>
    </xf>
    <xf numFmtId="0" fontId="1" fillId="2" borderId="18" xfId="0" applyFont="1" applyFill="1" applyBorder="1" applyAlignment="1">
      <alignment wrapText="1"/>
    </xf>
    <xf numFmtId="0" fontId="2" fillId="2" borderId="3" xfId="0" applyFont="1" applyFill="1" applyBorder="1" applyAlignment="1">
      <alignment horizontal="center" vertical="center"/>
    </xf>
    <xf numFmtId="0" fontId="2" fillId="2" borderId="23" xfId="0" applyFont="1" applyFill="1" applyBorder="1" applyAlignment="1">
      <alignment horizontal="left" vertical="center"/>
    </xf>
    <xf numFmtId="0" fontId="1" fillId="2" borderId="12" xfId="0" applyFont="1" applyFill="1" applyBorder="1" applyAlignment="1">
      <alignment horizontal="left" vertical="center"/>
    </xf>
    <xf numFmtId="0" fontId="1" fillId="2" borderId="21" xfId="0" applyFont="1" applyFill="1" applyBorder="1" applyAlignment="1">
      <alignment wrapText="1"/>
    </xf>
    <xf numFmtId="166" fontId="1" fillId="2" borderId="19" xfId="0" applyNumberFormat="1" applyFont="1" applyFill="1" applyBorder="1" applyAlignment="1">
      <alignment vertical="center"/>
    </xf>
    <xf numFmtId="0" fontId="2" fillId="3" borderId="12" xfId="0" applyFont="1" applyFill="1" applyBorder="1" applyAlignment="1">
      <alignment horizontal="center" vertical="center"/>
    </xf>
    <xf numFmtId="166" fontId="2" fillId="3" borderId="12" xfId="0" applyNumberFormat="1" applyFont="1" applyFill="1" applyBorder="1" applyAlignment="1">
      <alignment vertical="center"/>
    </xf>
    <xf numFmtId="0" fontId="2" fillId="2" borderId="18" xfId="0" applyFont="1" applyFill="1" applyBorder="1" applyAlignment="1">
      <alignment vertical="top" wrapText="1"/>
    </xf>
    <xf numFmtId="166" fontId="2" fillId="2" borderId="3" xfId="0" applyNumberFormat="1" applyFont="1" applyFill="1" applyBorder="1" applyAlignment="1">
      <alignment vertical="center"/>
    </xf>
    <xf numFmtId="0" fontId="1" fillId="3" borderId="13" xfId="0" applyFont="1" applyFill="1" applyBorder="1" applyAlignment="1">
      <alignment wrapText="1"/>
    </xf>
    <xf numFmtId="0" fontId="2" fillId="3" borderId="9" xfId="0" applyFont="1" applyFill="1" applyBorder="1" applyAlignment="1">
      <alignment horizontal="center" vertical="center"/>
    </xf>
    <xf numFmtId="166" fontId="2" fillId="3" borderId="9" xfId="0" applyNumberFormat="1" applyFont="1" applyFill="1" applyBorder="1" applyAlignment="1">
      <alignment vertical="center"/>
    </xf>
    <xf numFmtId="0" fontId="2" fillId="3" borderId="8" xfId="0" applyFont="1" applyFill="1" applyBorder="1" applyAlignment="1">
      <alignment horizontal="right" vertical="center"/>
    </xf>
    <xf numFmtId="0" fontId="2" fillId="3" borderId="9" xfId="0" applyFont="1" applyFill="1" applyBorder="1" applyAlignment="1">
      <alignment vertical="center"/>
    </xf>
    <xf numFmtId="0" fontId="2" fillId="3" borderId="20" xfId="0" applyFont="1" applyFill="1" applyBorder="1" applyAlignment="1">
      <alignment horizontal="right" vertical="center"/>
    </xf>
    <xf numFmtId="0" fontId="2" fillId="3" borderId="12" xfId="0" applyFont="1" applyFill="1" applyBorder="1" applyAlignment="1">
      <alignment vertical="center"/>
    </xf>
    <xf numFmtId="0" fontId="2" fillId="3" borderId="21" xfId="0" applyFont="1" applyFill="1" applyBorder="1" applyAlignment="1">
      <alignment vertical="center" wrapText="1"/>
    </xf>
    <xf numFmtId="0" fontId="1" fillId="2" borderId="23" xfId="0" applyFont="1" applyFill="1" applyBorder="1" applyAlignment="1">
      <alignment wrapText="1"/>
    </xf>
    <xf numFmtId="0" fontId="1" fillId="4" borderId="4"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2" fillId="0" borderId="16" xfId="2" applyFont="1" applyBorder="1" applyAlignment="1">
      <alignment vertical="top" wrapText="1"/>
    </xf>
    <xf numFmtId="167" fontId="2" fillId="0" borderId="1" xfId="0" applyNumberFormat="1" applyFont="1" applyBorder="1" applyAlignment="1">
      <alignment horizontal="center" vertical="center"/>
    </xf>
    <xf numFmtId="0" fontId="1" fillId="6" borderId="20" xfId="0" applyFont="1" applyFill="1" applyBorder="1" applyAlignment="1">
      <alignment horizontal="center" vertical="center"/>
    </xf>
    <xf numFmtId="0" fontId="1" fillId="6" borderId="23" xfId="0" applyFont="1" applyFill="1" applyBorder="1" applyAlignment="1">
      <alignment horizontal="center" vertical="center" wrapText="1"/>
    </xf>
    <xf numFmtId="0" fontId="1" fillId="6" borderId="12" xfId="0" applyFont="1" applyFill="1" applyBorder="1" applyAlignment="1">
      <alignment horizontal="center" vertical="center"/>
    </xf>
    <xf numFmtId="0" fontId="1" fillId="6" borderId="12" xfId="0" applyFont="1" applyFill="1" applyBorder="1" applyAlignment="1">
      <alignment horizontal="center" vertical="center" wrapText="1"/>
    </xf>
    <xf numFmtId="0" fontId="1" fillId="6" borderId="22" xfId="0" applyFont="1" applyFill="1" applyBorder="1" applyAlignment="1">
      <alignment horizontal="center" vertical="center" wrapText="1"/>
    </xf>
    <xf numFmtId="164" fontId="1" fillId="5" borderId="8" xfId="0" applyNumberFormat="1" applyFont="1" applyFill="1" applyBorder="1" applyAlignment="1">
      <alignment horizontal="center"/>
    </xf>
    <xf numFmtId="0" fontId="2" fillId="5" borderId="9" xfId="0" applyFont="1" applyFill="1" applyBorder="1"/>
    <xf numFmtId="0" fontId="2" fillId="5" borderId="10" xfId="0" applyFont="1" applyFill="1" applyBorder="1"/>
    <xf numFmtId="0" fontId="1" fillId="4" borderId="20" xfId="0" applyFont="1" applyFill="1" applyBorder="1" applyAlignment="1">
      <alignment horizontal="center" vertical="center"/>
    </xf>
    <xf numFmtId="0" fontId="1" fillId="4" borderId="23" xfId="0" applyFont="1" applyFill="1" applyBorder="1" applyAlignment="1">
      <alignment horizontal="center" vertical="center" wrapText="1"/>
    </xf>
    <xf numFmtId="0" fontId="1" fillId="4" borderId="12" xfId="0" applyFont="1" applyFill="1" applyBorder="1" applyAlignment="1">
      <alignment horizontal="center" vertical="center"/>
    </xf>
    <xf numFmtId="0" fontId="1" fillId="4" borderId="12" xfId="0" applyFont="1" applyFill="1" applyBorder="1" applyAlignment="1">
      <alignment horizontal="center" vertical="center" wrapText="1"/>
    </xf>
    <xf numFmtId="0" fontId="1" fillId="4" borderId="22" xfId="0" applyFont="1" applyFill="1" applyBorder="1" applyAlignment="1">
      <alignment horizontal="center" vertical="center" wrapText="1"/>
    </xf>
    <xf numFmtId="164" fontId="1" fillId="5" borderId="8" xfId="0" applyNumberFormat="1" applyFont="1" applyFill="1" applyBorder="1" applyAlignment="1">
      <alignment horizontal="left" vertical="center"/>
    </xf>
    <xf numFmtId="0" fontId="1" fillId="5" borderId="29" xfId="0" applyFont="1" applyFill="1" applyBorder="1" applyAlignment="1">
      <alignment horizontal="left" vertical="center" wrapText="1"/>
    </xf>
    <xf numFmtId="0" fontId="1" fillId="5" borderId="9" xfId="0" applyFont="1" applyFill="1" applyBorder="1" applyAlignment="1">
      <alignment horizontal="left" vertical="center"/>
    </xf>
    <xf numFmtId="0" fontId="1" fillId="5" borderId="9" xfId="0" applyFont="1" applyFill="1" applyBorder="1" applyAlignment="1">
      <alignment horizontal="left" vertical="center" wrapText="1"/>
    </xf>
    <xf numFmtId="0" fontId="1" fillId="5" borderId="10" xfId="0" applyFont="1" applyFill="1" applyBorder="1" applyAlignment="1">
      <alignment horizontal="left" vertical="center" wrapText="1"/>
    </xf>
    <xf numFmtId="164" fontId="1" fillId="7" borderId="27" xfId="0" applyNumberFormat="1" applyFont="1" applyFill="1" applyBorder="1" applyAlignment="1">
      <alignment horizontal="center" vertical="center"/>
    </xf>
    <xf numFmtId="0" fontId="1" fillId="7" borderId="28" xfId="0" applyFont="1" applyFill="1" applyBorder="1" applyAlignment="1">
      <alignment horizontal="left" vertical="center"/>
    </xf>
    <xf numFmtId="0" fontId="1" fillId="7" borderId="26" xfId="0" applyFont="1" applyFill="1" applyBorder="1" applyAlignment="1">
      <alignment vertical="center" wrapText="1"/>
    </xf>
    <xf numFmtId="0" fontId="2" fillId="7" borderId="26" xfId="0" applyFont="1" applyFill="1" applyBorder="1" applyAlignment="1">
      <alignment vertical="center"/>
    </xf>
    <xf numFmtId="0" fontId="2" fillId="7" borderId="25" xfId="0" applyFont="1" applyFill="1" applyBorder="1" applyAlignment="1">
      <alignment vertical="center"/>
    </xf>
    <xf numFmtId="164" fontId="1" fillId="7" borderId="8" xfId="0" applyNumberFormat="1" applyFont="1" applyFill="1" applyBorder="1" applyAlignment="1">
      <alignment horizontal="center"/>
    </xf>
    <xf numFmtId="0" fontId="1" fillId="7" borderId="9" xfId="0" applyFont="1" applyFill="1" applyBorder="1" applyAlignment="1">
      <alignment horizontal="left"/>
    </xf>
    <xf numFmtId="0" fontId="1" fillId="7" borderId="29" xfId="0" applyFont="1" applyFill="1" applyBorder="1"/>
    <xf numFmtId="0" fontId="2" fillId="7" borderId="9" xfId="0" applyFont="1" applyFill="1" applyBorder="1"/>
    <xf numFmtId="0" fontId="2" fillId="7" borderId="10" xfId="0" applyFont="1" applyFill="1" applyBorder="1"/>
    <xf numFmtId="0" fontId="2" fillId="5" borderId="9" xfId="0" applyFont="1" applyFill="1" applyBorder="1" applyAlignment="1">
      <alignment horizontal="left"/>
    </xf>
    <xf numFmtId="0" fontId="1" fillId="5" borderId="9" xfId="0" applyFont="1" applyFill="1" applyBorder="1"/>
    <xf numFmtId="165" fontId="1" fillId="7" borderId="8" xfId="1" applyNumberFormat="1" applyFont="1" applyFill="1" applyBorder="1" applyAlignment="1">
      <alignment horizontal="center" vertical="center"/>
    </xf>
    <xf numFmtId="0" fontId="2" fillId="7" borderId="29" xfId="0" applyFont="1" applyFill="1" applyBorder="1"/>
    <xf numFmtId="0" fontId="1" fillId="7" borderId="9" xfId="0" applyFont="1" applyFill="1" applyBorder="1" applyAlignment="1">
      <alignment horizontal="left" vertical="center" wrapText="1"/>
    </xf>
    <xf numFmtId="0" fontId="6" fillId="0" borderId="2" xfId="0" applyFont="1" applyBorder="1" applyAlignment="1">
      <alignment horizontal="center" vertical="top" wrapText="1"/>
    </xf>
    <xf numFmtId="166" fontId="2" fillId="0" borderId="2" xfId="1" applyNumberFormat="1" applyFont="1" applyFill="1" applyBorder="1"/>
    <xf numFmtId="164" fontId="1" fillId="7" borderId="9" xfId="0" applyNumberFormat="1" applyFont="1" applyFill="1" applyBorder="1" applyAlignment="1">
      <alignment horizontal="center"/>
    </xf>
    <xf numFmtId="0" fontId="1" fillId="7" borderId="9" xfId="0" applyFont="1" applyFill="1" applyBorder="1"/>
    <xf numFmtId="0" fontId="6" fillId="7" borderId="9" xfId="0" applyFont="1" applyFill="1" applyBorder="1" applyAlignment="1">
      <alignment horizontal="center" vertical="top" wrapText="1"/>
    </xf>
    <xf numFmtId="166" fontId="2" fillId="7" borderId="9" xfId="1" applyNumberFormat="1" applyFont="1" applyFill="1" applyBorder="1"/>
    <xf numFmtId="0" fontId="1" fillId="0" borderId="2" xfId="0" applyFont="1" applyBorder="1" applyAlignment="1">
      <alignment horizontal="left"/>
    </xf>
    <xf numFmtId="0" fontId="6" fillId="0" borderId="16" xfId="2" applyFont="1" applyBorder="1" applyAlignment="1">
      <alignment vertical="center" wrapText="1"/>
    </xf>
    <xf numFmtId="167" fontId="2" fillId="0" borderId="1" xfId="0" applyNumberFormat="1" applyFont="1" applyBorder="1" applyAlignment="1">
      <alignment horizontal="right" vertical="center"/>
    </xf>
    <xf numFmtId="2" fontId="2" fillId="0" borderId="1" xfId="0" applyNumberFormat="1" applyFont="1" applyBorder="1" applyAlignment="1">
      <alignment horizontal="right" vertical="center"/>
    </xf>
    <xf numFmtId="0" fontId="31" fillId="0" borderId="0" xfId="0" applyFont="1" applyAlignment="1">
      <alignment wrapText="1"/>
    </xf>
    <xf numFmtId="166" fontId="2" fillId="0" borderId="14" xfId="0" applyNumberFormat="1" applyFont="1" applyBorder="1" applyAlignment="1">
      <alignment horizontal="right" vertical="center" wrapText="1"/>
    </xf>
    <xf numFmtId="0" fontId="1" fillId="0" borderId="2" xfId="0" applyFont="1" applyBorder="1" applyAlignment="1">
      <alignment wrapText="1"/>
    </xf>
    <xf numFmtId="0" fontId="2" fillId="0" borderId="0" xfId="0" applyFont="1" applyAlignment="1">
      <alignment horizontal="center" vertical="center"/>
    </xf>
    <xf numFmtId="166" fontId="1" fillId="0" borderId="14" xfId="0" applyNumberFormat="1" applyFont="1" applyBorder="1" applyAlignment="1">
      <alignment vertical="center"/>
    </xf>
    <xf numFmtId="0" fontId="6" fillId="0" borderId="16" xfId="2" applyFont="1" applyBorder="1" applyAlignment="1">
      <alignment vertical="top"/>
    </xf>
    <xf numFmtId="0" fontId="2" fillId="0" borderId="3" xfId="0" applyFont="1" applyBorder="1" applyAlignment="1">
      <alignment horizontal="center" vertical="center"/>
    </xf>
    <xf numFmtId="166" fontId="2" fillId="0" borderId="3" xfId="0" applyNumberFormat="1" applyFont="1" applyBorder="1" applyAlignment="1">
      <alignment vertical="center"/>
    </xf>
    <xf numFmtId="166" fontId="1" fillId="0" borderId="19" xfId="0" applyNumberFormat="1" applyFont="1" applyBorder="1" applyAlignment="1">
      <alignment vertical="center"/>
    </xf>
    <xf numFmtId="0" fontId="2" fillId="0" borderId="16" xfId="2" applyFont="1" applyBorder="1" applyAlignment="1">
      <alignment horizontal="center" vertical="center"/>
    </xf>
    <xf numFmtId="0" fontId="2" fillId="0" borderId="3" xfId="2" applyFont="1" applyBorder="1" applyAlignment="1">
      <alignment vertical="center"/>
    </xf>
    <xf numFmtId="0" fontId="0" fillId="8" borderId="8" xfId="0" applyFill="1" applyBorder="1"/>
    <xf numFmtId="0" fontId="0" fillId="8" borderId="9" xfId="0" applyFill="1" applyBorder="1"/>
    <xf numFmtId="0" fontId="1" fillId="8" borderId="9" xfId="0" applyFont="1" applyFill="1" applyBorder="1"/>
    <xf numFmtId="0" fontId="1" fillId="8" borderId="9" xfId="0" applyFont="1" applyFill="1" applyBorder="1" applyAlignment="1">
      <alignment horizontal="center" vertical="center"/>
    </xf>
    <xf numFmtId="0" fontId="1" fillId="8" borderId="9" xfId="0" applyFont="1" applyFill="1" applyBorder="1" applyAlignment="1">
      <alignment horizontal="center" vertical="center" wrapText="1"/>
    </xf>
    <xf numFmtId="166" fontId="1" fillId="0" borderId="19" xfId="0" applyNumberFormat="1" applyFont="1" applyBorder="1" applyAlignment="1">
      <alignment horizontal="right" vertical="center" wrapText="1"/>
    </xf>
    <xf numFmtId="166" fontId="1" fillId="8" borderId="10" xfId="0" applyNumberFormat="1" applyFont="1" applyFill="1" applyBorder="1" applyAlignment="1">
      <alignment horizontal="right" wrapText="1"/>
    </xf>
    <xf numFmtId="0" fontId="2" fillId="0" borderId="16" xfId="0" applyFont="1" applyBorder="1" applyAlignment="1">
      <alignment vertical="center"/>
    </xf>
    <xf numFmtId="2" fontId="1" fillId="0" borderId="1" xfId="0" applyNumberFormat="1" applyFont="1" applyBorder="1" applyAlignment="1">
      <alignment horizontal="right" vertical="center"/>
    </xf>
    <xf numFmtId="0" fontId="32" fillId="0" borderId="0" xfId="0" applyFont="1" applyAlignment="1">
      <alignment vertical="top" wrapText="1"/>
    </xf>
    <xf numFmtId="166" fontId="1" fillId="3" borderId="10" xfId="0" applyNumberFormat="1" applyFont="1" applyFill="1" applyBorder="1"/>
    <xf numFmtId="0" fontId="2" fillId="0" borderId="16" xfId="2" applyFont="1" applyBorder="1" applyAlignment="1">
      <alignment horizontal="left" vertical="center"/>
    </xf>
    <xf numFmtId="9" fontId="2" fillId="0" borderId="2" xfId="0" applyNumberFormat="1" applyFont="1" applyBorder="1"/>
    <xf numFmtId="0" fontId="1" fillId="0" borderId="2" xfId="0" applyFont="1" applyBorder="1" applyAlignment="1">
      <alignment vertical="center" wrapText="1"/>
    </xf>
    <xf numFmtId="0" fontId="7" fillId="0" borderId="2" xfId="0" applyFont="1" applyBorder="1" applyAlignment="1">
      <alignment vertical="center" wrapText="1"/>
    </xf>
    <xf numFmtId="166" fontId="2" fillId="7" borderId="10" xfId="0" applyNumberFormat="1" applyFont="1" applyFill="1" applyBorder="1"/>
    <xf numFmtId="0" fontId="1" fillId="0" borderId="2" xfId="0" applyFont="1" applyBorder="1" applyAlignment="1">
      <alignment vertical="top" wrapText="1"/>
    </xf>
    <xf numFmtId="0" fontId="2" fillId="0" borderId="20" xfId="0" applyFont="1" applyBorder="1" applyAlignment="1">
      <alignment vertical="center"/>
    </xf>
    <xf numFmtId="0" fontId="2" fillId="0" borderId="12" xfId="0" applyFont="1" applyBorder="1" applyAlignment="1">
      <alignment horizontal="left" vertical="center" wrapText="1"/>
    </xf>
    <xf numFmtId="0" fontId="2" fillId="0" borderId="21" xfId="0" applyFont="1" applyBorder="1" applyAlignment="1">
      <alignment vertical="top" wrapText="1"/>
    </xf>
    <xf numFmtId="0" fontId="2" fillId="0" borderId="12" xfId="0" applyFont="1" applyBorder="1" applyAlignment="1">
      <alignment horizontal="center" vertical="center"/>
    </xf>
    <xf numFmtId="166" fontId="2" fillId="0" borderId="12" xfId="0" applyNumberFormat="1" applyFont="1" applyBorder="1" applyAlignment="1">
      <alignment vertical="center"/>
    </xf>
    <xf numFmtId="166" fontId="2" fillId="0" borderId="22" xfId="0" applyNumberFormat="1" applyFont="1" applyBorder="1" applyAlignment="1">
      <alignment vertical="center"/>
    </xf>
    <xf numFmtId="0" fontId="2" fillId="8" borderId="20" xfId="0" applyFont="1" applyFill="1" applyBorder="1" applyAlignment="1">
      <alignment vertical="center"/>
    </xf>
    <xf numFmtId="0" fontId="2" fillId="8" borderId="12" xfId="0" applyFont="1" applyFill="1" applyBorder="1" applyAlignment="1">
      <alignment horizontal="center" vertical="center"/>
    </xf>
    <xf numFmtId="166" fontId="2" fillId="8" borderId="12" xfId="0" applyNumberFormat="1" applyFont="1" applyFill="1" applyBorder="1" applyAlignment="1">
      <alignment vertical="center"/>
    </xf>
    <xf numFmtId="166" fontId="2" fillId="8" borderId="22" xfId="0" applyNumberFormat="1" applyFont="1" applyFill="1" applyBorder="1" applyAlignment="1">
      <alignment vertical="center"/>
    </xf>
    <xf numFmtId="0" fontId="2" fillId="8" borderId="17" xfId="0" applyFont="1" applyFill="1" applyBorder="1" applyAlignment="1">
      <alignment vertical="center"/>
    </xf>
    <xf numFmtId="0" fontId="2" fillId="8" borderId="3" xfId="0" applyFont="1" applyFill="1" applyBorder="1" applyAlignment="1">
      <alignment horizontal="center" vertical="center"/>
    </xf>
    <xf numFmtId="166" fontId="2" fillId="8" borderId="3" xfId="0" applyNumberFormat="1" applyFont="1" applyFill="1" applyBorder="1" applyAlignment="1">
      <alignment vertical="center"/>
    </xf>
    <xf numFmtId="0" fontId="23" fillId="0" borderId="0" xfId="0" applyFont="1" applyAlignment="1">
      <alignment vertical="top" wrapText="1"/>
    </xf>
    <xf numFmtId="0" fontId="1" fillId="4" borderId="8" xfId="0" applyFont="1" applyFill="1" applyBorder="1" applyAlignment="1">
      <alignment horizontal="center" vertical="center"/>
    </xf>
    <xf numFmtId="0" fontId="1" fillId="4" borderId="29" xfId="0" applyFont="1" applyFill="1" applyBorder="1" applyAlignment="1">
      <alignment horizontal="center" vertical="center" wrapText="1"/>
    </xf>
    <xf numFmtId="0" fontId="1" fillId="4" borderId="9" xfId="0" applyFont="1" applyFill="1" applyBorder="1" applyAlignment="1">
      <alignment horizontal="center" vertical="center"/>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2" fillId="0" borderId="20" xfId="0" applyFont="1" applyBorder="1" applyAlignment="1">
      <alignment horizontal="right" vertical="center"/>
    </xf>
    <xf numFmtId="0" fontId="2" fillId="0" borderId="3" xfId="0" applyFont="1" applyBorder="1" applyAlignment="1">
      <alignment horizontal="left" vertical="center" wrapText="1"/>
    </xf>
    <xf numFmtId="166" fontId="2" fillId="0" borderId="19" xfId="0" applyNumberFormat="1" applyFont="1" applyBorder="1" applyAlignment="1">
      <alignment vertical="center"/>
    </xf>
    <xf numFmtId="0" fontId="2" fillId="8" borderId="20" xfId="0" applyFont="1" applyFill="1" applyBorder="1" applyAlignment="1">
      <alignment horizontal="right" vertical="center"/>
    </xf>
    <xf numFmtId="0" fontId="2" fillId="8" borderId="12" xfId="0" applyFont="1" applyFill="1" applyBorder="1" applyAlignment="1">
      <alignment vertical="top" wrapText="1"/>
    </xf>
    <xf numFmtId="0" fontId="2" fillId="8" borderId="17" xfId="0" applyFont="1" applyFill="1" applyBorder="1" applyAlignment="1">
      <alignment horizontal="right" vertical="center"/>
    </xf>
    <xf numFmtId="0" fontId="1" fillId="8" borderId="20" xfId="0" applyFont="1" applyFill="1" applyBorder="1" applyAlignment="1">
      <alignment horizontal="right" vertical="center"/>
    </xf>
    <xf numFmtId="0" fontId="1" fillId="8" borderId="12" xfId="0" applyFont="1" applyFill="1" applyBorder="1" applyAlignment="1">
      <alignment horizontal="left" vertical="center" wrapText="1"/>
    </xf>
    <xf numFmtId="0" fontId="1" fillId="8" borderId="12" xfId="0" applyFont="1" applyFill="1" applyBorder="1" applyAlignment="1">
      <alignment vertical="top" wrapText="1"/>
    </xf>
    <xf numFmtId="0" fontId="1" fillId="8" borderId="12" xfId="0" applyFont="1" applyFill="1" applyBorder="1" applyAlignment="1">
      <alignment horizontal="center" vertical="center"/>
    </xf>
    <xf numFmtId="166" fontId="1" fillId="8" borderId="12" xfId="0" applyNumberFormat="1" applyFont="1" applyFill="1" applyBorder="1" applyAlignment="1">
      <alignment vertical="center"/>
    </xf>
    <xf numFmtId="166" fontId="1" fillId="8" borderId="22" xfId="0" applyNumberFormat="1" applyFont="1" applyFill="1" applyBorder="1" applyAlignment="1">
      <alignment vertical="center"/>
    </xf>
    <xf numFmtId="0" fontId="1" fillId="8" borderId="17" xfId="0" applyFont="1" applyFill="1" applyBorder="1" applyAlignment="1">
      <alignment horizontal="right" vertical="center"/>
    </xf>
    <xf numFmtId="0" fontId="1" fillId="8" borderId="3" xfId="0" applyFont="1" applyFill="1" applyBorder="1" applyAlignment="1">
      <alignment horizontal="left" vertical="center" wrapText="1"/>
    </xf>
    <xf numFmtId="0" fontId="1" fillId="8" borderId="3" xfId="0" applyFont="1" applyFill="1" applyBorder="1" applyAlignment="1">
      <alignment vertical="top" wrapText="1"/>
    </xf>
    <xf numFmtId="0" fontId="1" fillId="8" borderId="3" xfId="0" applyFont="1" applyFill="1" applyBorder="1" applyAlignment="1">
      <alignment horizontal="center" vertical="center"/>
    </xf>
    <xf numFmtId="166" fontId="1" fillId="8" borderId="3" xfId="0" applyNumberFormat="1" applyFont="1" applyFill="1" applyBorder="1" applyAlignment="1">
      <alignment vertical="center"/>
    </xf>
    <xf numFmtId="166" fontId="1" fillId="8" borderId="19" xfId="0" applyNumberFormat="1" applyFont="1" applyFill="1" applyBorder="1" applyAlignment="1">
      <alignment vertical="center"/>
    </xf>
    <xf numFmtId="0" fontId="2" fillId="8" borderId="12" xfId="0" applyFont="1" applyFill="1" applyBorder="1" applyAlignment="1">
      <alignment vertical="center" wrapText="1"/>
    </xf>
    <xf numFmtId="0" fontId="2" fillId="8" borderId="23" xfId="0" applyFont="1" applyFill="1" applyBorder="1" applyAlignment="1">
      <alignment vertical="center" wrapText="1"/>
    </xf>
    <xf numFmtId="0" fontId="2" fillId="8" borderId="3" xfId="0" applyFont="1" applyFill="1" applyBorder="1" applyAlignment="1">
      <alignment vertical="center"/>
    </xf>
    <xf numFmtId="0" fontId="1" fillId="8" borderId="18" xfId="0" applyFont="1" applyFill="1" applyBorder="1" applyAlignment="1">
      <alignment wrapText="1"/>
    </xf>
    <xf numFmtId="0" fontId="2" fillId="8" borderId="8" xfId="0" applyFont="1" applyFill="1" applyBorder="1" applyAlignment="1">
      <alignment vertical="center"/>
    </xf>
    <xf numFmtId="0" fontId="2" fillId="8" borderId="9" xfId="0" applyFont="1" applyFill="1" applyBorder="1" applyAlignment="1">
      <alignment horizontal="left" vertical="center" wrapText="1"/>
    </xf>
    <xf numFmtId="0" fontId="2" fillId="8" borderId="9" xfId="0" applyFont="1" applyFill="1" applyBorder="1" applyAlignment="1">
      <alignment horizontal="center" vertical="center"/>
    </xf>
    <xf numFmtId="166" fontId="2" fillId="8" borderId="9" xfId="0" applyNumberFormat="1" applyFont="1" applyFill="1" applyBorder="1" applyAlignment="1">
      <alignment vertical="center"/>
    </xf>
    <xf numFmtId="166" fontId="2" fillId="8" borderId="10" xfId="0" applyNumberFormat="1" applyFont="1" applyFill="1" applyBorder="1"/>
    <xf numFmtId="0" fontId="7" fillId="0" borderId="0" xfId="0" applyFont="1" applyAlignment="1">
      <alignment vertical="top" wrapText="1"/>
    </xf>
    <xf numFmtId="0" fontId="8" fillId="0" borderId="0" xfId="0" applyFont="1" applyAlignment="1">
      <alignment vertical="top" wrapText="1"/>
    </xf>
    <xf numFmtId="0" fontId="2" fillId="3" borderId="17" xfId="0" applyFont="1" applyFill="1" applyBorder="1" applyAlignment="1">
      <alignment horizontal="right" vertical="center"/>
    </xf>
    <xf numFmtId="0" fontId="2" fillId="3" borderId="3" xfId="0" applyFont="1" applyFill="1" applyBorder="1" applyAlignment="1">
      <alignment vertical="center"/>
    </xf>
    <xf numFmtId="0" fontId="1" fillId="3" borderId="18" xfId="0" applyFont="1" applyFill="1" applyBorder="1" applyAlignment="1">
      <alignment vertical="center" wrapText="1"/>
    </xf>
    <xf numFmtId="0" fontId="2" fillId="3" borderId="3" xfId="0" applyFont="1" applyFill="1" applyBorder="1" applyAlignment="1">
      <alignment horizontal="center" vertical="center"/>
    </xf>
    <xf numFmtId="166" fontId="2" fillId="3" borderId="3" xfId="0" applyNumberFormat="1" applyFont="1" applyFill="1" applyBorder="1" applyAlignment="1">
      <alignment vertical="center"/>
    </xf>
    <xf numFmtId="164" fontId="1" fillId="7" borderId="8" xfId="0" applyNumberFormat="1" applyFont="1" applyFill="1" applyBorder="1" applyAlignment="1">
      <alignment horizontal="center" vertical="center"/>
    </xf>
    <xf numFmtId="0" fontId="2" fillId="7" borderId="9" xfId="0" applyFont="1" applyFill="1" applyBorder="1" applyAlignment="1">
      <alignment vertical="center"/>
    </xf>
    <xf numFmtId="0" fontId="1" fillId="7" borderId="29" xfId="0" applyFont="1" applyFill="1" applyBorder="1" applyAlignment="1">
      <alignment vertical="center"/>
    </xf>
    <xf numFmtId="0" fontId="2" fillId="7" borderId="10" xfId="0" applyFont="1" applyFill="1" applyBorder="1" applyAlignment="1">
      <alignment vertical="center"/>
    </xf>
    <xf numFmtId="0" fontId="2" fillId="0" borderId="16" xfId="0" applyFont="1" applyBorder="1"/>
    <xf numFmtId="0" fontId="11" fillId="0" borderId="12" xfId="0" applyFont="1" applyBorder="1" applyAlignment="1">
      <alignment horizontal="center" vertical="top" wrapText="1"/>
    </xf>
    <xf numFmtId="0" fontId="11" fillId="0" borderId="2" xfId="0" applyFont="1" applyBorder="1" applyAlignment="1">
      <alignment vertical="top" wrapText="1"/>
    </xf>
    <xf numFmtId="0" fontId="2" fillId="8" borderId="1" xfId="0" applyFont="1" applyFill="1" applyBorder="1" applyAlignment="1">
      <alignment vertical="center"/>
    </xf>
    <xf numFmtId="0" fontId="2" fillId="8" borderId="2" xfId="0" applyFont="1" applyFill="1" applyBorder="1" applyAlignment="1">
      <alignment horizontal="left" vertical="center" wrapText="1"/>
    </xf>
    <xf numFmtId="0" fontId="2" fillId="8" borderId="0" xfId="0" applyFont="1" applyFill="1" applyAlignment="1">
      <alignment vertical="top" wrapText="1"/>
    </xf>
    <xf numFmtId="0" fontId="2" fillId="8" borderId="2" xfId="0" applyFont="1" applyFill="1" applyBorder="1" applyAlignment="1">
      <alignment horizontal="center" vertical="center"/>
    </xf>
    <xf numFmtId="166" fontId="2" fillId="8" borderId="2" xfId="0" applyNumberFormat="1" applyFont="1" applyFill="1" applyBorder="1" applyAlignment="1">
      <alignment vertical="center"/>
    </xf>
    <xf numFmtId="166" fontId="2" fillId="8" borderId="14" xfId="0" applyNumberFormat="1" applyFont="1" applyFill="1" applyBorder="1" applyAlignment="1">
      <alignment vertical="center"/>
    </xf>
    <xf numFmtId="0" fontId="1" fillId="8" borderId="2" xfId="0" applyFont="1" applyFill="1" applyBorder="1"/>
    <xf numFmtId="0" fontId="2" fillId="0" borderId="17" xfId="0" applyFont="1" applyBorder="1" applyAlignment="1">
      <alignment vertical="center"/>
    </xf>
    <xf numFmtId="0" fontId="2" fillId="0" borderId="18" xfId="0" applyFont="1" applyBorder="1" applyAlignment="1">
      <alignment vertical="top" wrapText="1"/>
    </xf>
    <xf numFmtId="164" fontId="1" fillId="0" borderId="20" xfId="0" applyNumberFormat="1" applyFont="1" applyBorder="1" applyAlignment="1">
      <alignment horizontal="center"/>
    </xf>
    <xf numFmtId="0" fontId="1" fillId="0" borderId="12" xfId="0" applyFont="1" applyBorder="1" applyAlignment="1">
      <alignment horizontal="left"/>
    </xf>
    <xf numFmtId="0" fontId="7" fillId="0" borderId="21" xfId="0" applyFont="1" applyBorder="1" applyAlignment="1">
      <alignment vertical="top" wrapText="1"/>
    </xf>
    <xf numFmtId="0" fontId="2" fillId="0" borderId="12" xfId="0" applyFont="1" applyBorder="1"/>
    <xf numFmtId="0" fontId="2" fillId="0" borderId="22" xfId="0" applyFont="1" applyBorder="1"/>
    <xf numFmtId="0" fontId="24" fillId="0" borderId="0" xfId="0" applyFont="1" applyAlignment="1">
      <alignment wrapText="1"/>
    </xf>
    <xf numFmtId="0" fontId="2" fillId="0" borderId="1" xfId="0" applyFont="1" applyBorder="1"/>
    <xf numFmtId="0" fontId="1" fillId="0" borderId="20" xfId="0" applyFont="1" applyBorder="1"/>
    <xf numFmtId="0" fontId="1" fillId="0" borderId="1" xfId="0" applyFont="1" applyBorder="1"/>
    <xf numFmtId="0" fontId="14" fillId="0" borderId="2" xfId="0" applyFont="1" applyBorder="1" applyAlignment="1">
      <alignment horizontal="center" vertical="center"/>
    </xf>
    <xf numFmtId="164" fontId="1" fillId="0" borderId="20" xfId="0" applyNumberFormat="1" applyFont="1" applyBorder="1" applyAlignment="1">
      <alignment horizontal="right"/>
    </xf>
    <xf numFmtId="0" fontId="2" fillId="0" borderId="12" xfId="0" applyFont="1" applyBorder="1" applyAlignment="1">
      <alignment horizontal="left"/>
    </xf>
    <xf numFmtId="0" fontId="21" fillId="0" borderId="0" xfId="0" applyFont="1" applyAlignment="1">
      <alignment horizontal="left" vertical="top" wrapText="1"/>
    </xf>
    <xf numFmtId="0" fontId="2" fillId="0" borderId="0" xfId="0" applyFont="1" applyAlignment="1">
      <alignment horizontal="left" vertical="top" wrapText="1"/>
    </xf>
    <xf numFmtId="0" fontId="2" fillId="0" borderId="3" xfId="0" applyFont="1" applyBorder="1" applyAlignment="1">
      <alignment vertical="center" wrapText="1"/>
    </xf>
    <xf numFmtId="0" fontId="2" fillId="0" borderId="18" xfId="0" applyFont="1" applyBorder="1" applyAlignment="1">
      <alignment vertical="center" wrapText="1"/>
    </xf>
    <xf numFmtId="0" fontId="2" fillId="0" borderId="30" xfId="0" applyFont="1" applyBorder="1" applyAlignment="1">
      <alignment horizontal="right" vertical="center"/>
    </xf>
    <xf numFmtId="0" fontId="2" fillId="0" borderId="11" xfId="0" applyFont="1" applyBorder="1" applyAlignment="1">
      <alignment vertical="center"/>
    </xf>
    <xf numFmtId="0" fontId="2" fillId="0" borderId="11" xfId="0" applyFont="1" applyBorder="1" applyAlignment="1">
      <alignment horizontal="center" vertical="center"/>
    </xf>
    <xf numFmtId="166" fontId="2" fillId="0" borderId="15" xfId="0" applyNumberFormat="1" applyFont="1" applyBorder="1" applyAlignment="1">
      <alignment vertical="center"/>
    </xf>
    <xf numFmtId="0" fontId="1" fillId="0" borderId="0" xfId="0" applyFont="1" applyAlignment="1">
      <alignment horizontal="center" vertical="center"/>
    </xf>
    <xf numFmtId="0" fontId="14" fillId="0" borderId="0" xfId="0" applyFont="1" applyAlignment="1">
      <alignment vertical="top" wrapText="1"/>
    </xf>
    <xf numFmtId="0" fontId="2" fillId="0" borderId="16" xfId="0" applyFont="1" applyBorder="1" applyAlignment="1">
      <alignment vertical="top" wrapText="1"/>
    </xf>
    <xf numFmtId="0" fontId="2" fillId="0" borderId="24" xfId="0" applyFont="1" applyBorder="1" applyAlignment="1">
      <alignment vertical="center" wrapText="1"/>
    </xf>
    <xf numFmtId="0" fontId="14" fillId="0" borderId="2" xfId="0" applyFont="1" applyBorder="1" applyAlignment="1">
      <alignment vertical="center" wrapText="1"/>
    </xf>
    <xf numFmtId="0" fontId="14" fillId="0" borderId="2" xfId="0" applyFont="1" applyBorder="1" applyAlignment="1">
      <alignment vertical="top" wrapText="1"/>
    </xf>
    <xf numFmtId="0" fontId="2" fillId="0" borderId="31" xfId="0" applyFont="1" applyBorder="1" applyAlignment="1">
      <alignment vertical="center" wrapText="1"/>
    </xf>
    <xf numFmtId="0" fontId="6" fillId="0" borderId="0" xfId="0" applyFont="1" applyAlignment="1">
      <alignment vertical="center" wrapText="1"/>
    </xf>
    <xf numFmtId="0" fontId="2" fillId="0" borderId="3" xfId="0" applyFont="1" applyBorder="1" applyAlignment="1">
      <alignment vertical="center"/>
    </xf>
    <xf numFmtId="0" fontId="2" fillId="2" borderId="17" xfId="0" applyFont="1" applyFill="1" applyBorder="1" applyAlignment="1">
      <alignment horizontal="right" vertical="center"/>
    </xf>
    <xf numFmtId="0" fontId="2" fillId="2" borderId="3" xfId="0" applyFont="1" applyFill="1" applyBorder="1" applyAlignment="1">
      <alignment vertical="center"/>
    </xf>
    <xf numFmtId="0" fontId="2" fillId="2" borderId="18" xfId="0" applyFont="1" applyFill="1" applyBorder="1" applyAlignment="1">
      <alignment vertical="center" wrapText="1"/>
    </xf>
    <xf numFmtId="165" fontId="1" fillId="0" borderId="20" xfId="1" applyNumberFormat="1" applyFont="1" applyFill="1" applyBorder="1" applyAlignment="1">
      <alignment horizontal="center" vertical="center"/>
    </xf>
    <xf numFmtId="0" fontId="2" fillId="0" borderId="23" xfId="0" applyFont="1" applyBorder="1"/>
    <xf numFmtId="165" fontId="1" fillId="0" borderId="1" xfId="1" applyNumberFormat="1" applyFont="1" applyFill="1" applyBorder="1" applyAlignment="1">
      <alignment horizontal="center" vertical="center"/>
    </xf>
    <xf numFmtId="0" fontId="2" fillId="8" borderId="23" xfId="0" applyFont="1" applyFill="1" applyBorder="1" applyAlignment="1">
      <alignment horizontal="left" vertical="center"/>
    </xf>
    <xf numFmtId="0" fontId="2" fillId="8" borderId="24" xfId="0" applyFont="1" applyFill="1" applyBorder="1" applyAlignment="1">
      <alignment horizontal="left" vertical="center"/>
    </xf>
    <xf numFmtId="0" fontId="1" fillId="8" borderId="18" xfId="0" applyFont="1" applyFill="1" applyBorder="1" applyAlignment="1">
      <alignment vertical="center" wrapText="1"/>
    </xf>
    <xf numFmtId="0" fontId="1" fillId="0" borderId="0" xfId="0" applyFont="1" applyAlignment="1">
      <alignment horizontal="left" vertical="top" wrapText="1"/>
    </xf>
    <xf numFmtId="0" fontId="2" fillId="0" borderId="16" xfId="0" applyFont="1" applyBorder="1" applyAlignment="1">
      <alignment horizontal="left" vertical="center" wrapText="1"/>
    </xf>
    <xf numFmtId="0" fontId="1" fillId="0" borderId="2" xfId="0" applyFont="1" applyBorder="1" applyAlignment="1">
      <alignment horizontal="left" vertical="top" wrapText="1"/>
    </xf>
    <xf numFmtId="0" fontId="6" fillId="0" borderId="2" xfId="0" applyFont="1" applyBorder="1" applyAlignment="1">
      <alignment vertical="center" wrapText="1"/>
    </xf>
    <xf numFmtId="166" fontId="2" fillId="0" borderId="0" xfId="0" applyNumberFormat="1" applyFont="1" applyAlignment="1">
      <alignment vertical="center"/>
    </xf>
    <xf numFmtId="0" fontId="11" fillId="0" borderId="16" xfId="0" applyFont="1" applyBorder="1" applyAlignment="1">
      <alignment horizontal="center" vertical="center"/>
    </xf>
    <xf numFmtId="0" fontId="1" fillId="0" borderId="30" xfId="0" applyFont="1" applyBorder="1" applyAlignment="1">
      <alignment horizontal="center" vertical="center"/>
    </xf>
    <xf numFmtId="0" fontId="1" fillId="0" borderId="32" xfId="0" applyFont="1" applyBorder="1" applyAlignment="1">
      <alignment horizontal="center" vertical="center" wrapText="1"/>
    </xf>
    <xf numFmtId="0" fontId="11" fillId="0" borderId="32" xfId="0"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center" vertical="center" wrapText="1"/>
    </xf>
    <xf numFmtId="0" fontId="1" fillId="0" borderId="15" xfId="0" applyFont="1" applyBorder="1" applyAlignment="1">
      <alignment horizontal="center" vertical="center" wrapText="1"/>
    </xf>
    <xf numFmtId="0" fontId="24" fillId="0" borderId="31" xfId="0" applyFont="1" applyBorder="1" applyAlignment="1">
      <alignment horizontal="center" vertical="center"/>
    </xf>
    <xf numFmtId="0" fontId="24" fillId="0" borderId="0" xfId="0" applyFont="1" applyAlignment="1">
      <alignment horizontal="center" vertical="center"/>
    </xf>
    <xf numFmtId="0" fontId="2" fillId="9" borderId="1" xfId="0" applyFont="1" applyFill="1" applyBorder="1" applyAlignment="1">
      <alignment horizontal="right" vertical="center"/>
    </xf>
    <xf numFmtId="0" fontId="2" fillId="9" borderId="2" xfId="0" applyFont="1" applyFill="1" applyBorder="1" applyAlignment="1">
      <alignment vertical="center" wrapText="1"/>
    </xf>
    <xf numFmtId="0" fontId="2" fillId="9" borderId="0" xfId="0" applyFont="1" applyFill="1" applyAlignment="1">
      <alignment vertical="center" wrapText="1"/>
    </xf>
    <xf numFmtId="0" fontId="2" fillId="9" borderId="2" xfId="0" applyFont="1" applyFill="1" applyBorder="1" applyAlignment="1">
      <alignment horizontal="center" vertical="center"/>
    </xf>
    <xf numFmtId="166" fontId="2" fillId="9" borderId="2" xfId="0" applyNumberFormat="1" applyFont="1" applyFill="1" applyBorder="1" applyAlignment="1">
      <alignment vertical="center"/>
    </xf>
    <xf numFmtId="166" fontId="2" fillId="9" borderId="14" xfId="0" applyNumberFormat="1" applyFont="1" applyFill="1" applyBorder="1" applyAlignment="1">
      <alignment vertical="center"/>
    </xf>
    <xf numFmtId="0" fontId="24" fillId="0" borderId="2" xfId="0" applyFont="1" applyBorder="1" applyAlignment="1">
      <alignment horizontal="center" vertical="center"/>
    </xf>
    <xf numFmtId="0" fontId="2" fillId="0" borderId="16" xfId="0" applyFont="1" applyBorder="1" applyAlignment="1">
      <alignment wrapText="1"/>
    </xf>
    <xf numFmtId="0" fontId="1" fillId="0" borderId="16" xfId="0" applyFont="1" applyBorder="1"/>
    <xf numFmtId="0" fontId="2" fillId="0" borderId="24" xfId="0" applyFont="1" applyBorder="1" applyAlignment="1">
      <alignment vertical="top" wrapText="1"/>
    </xf>
    <xf numFmtId="0" fontId="2" fillId="0" borderId="20" xfId="0" applyFont="1" applyBorder="1"/>
    <xf numFmtId="166" fontId="2" fillId="0" borderId="14" xfId="0" applyNumberFormat="1" applyFont="1" applyBorder="1" applyAlignment="1">
      <alignment horizontal="right" vertical="center"/>
    </xf>
    <xf numFmtId="0" fontId="12" fillId="0" borderId="1" xfId="0" applyFont="1" applyBorder="1"/>
    <xf numFmtId="0" fontId="12" fillId="0" borderId="16" xfId="0" applyFont="1" applyBorder="1"/>
    <xf numFmtId="0" fontId="12" fillId="0" borderId="2" xfId="0" applyFont="1" applyBorder="1"/>
    <xf numFmtId="0" fontId="12" fillId="0" borderId="14" xfId="0" applyFont="1" applyBorder="1"/>
    <xf numFmtId="0" fontId="2" fillId="0" borderId="17" xfId="0" applyFont="1" applyBorder="1"/>
    <xf numFmtId="0" fontId="2" fillId="0" borderId="24" xfId="0" applyFont="1" applyBorder="1"/>
    <xf numFmtId="0" fontId="2" fillId="0" borderId="19" xfId="0" applyFont="1" applyBorder="1"/>
    <xf numFmtId="0" fontId="1" fillId="2" borderId="12" xfId="0" applyFont="1" applyFill="1" applyBorder="1" applyAlignment="1">
      <alignment wrapText="1"/>
    </xf>
    <xf numFmtId="0" fontId="33" fillId="0" borderId="0" xfId="0" applyFont="1"/>
    <xf numFmtId="166" fontId="2" fillId="0" borderId="2" xfId="0" applyNumberFormat="1" applyFont="1" applyBorder="1" applyAlignment="1">
      <alignment horizontal="center" vertical="center"/>
    </xf>
    <xf numFmtId="166" fontId="12" fillId="0" borderId="2" xfId="0" applyNumberFormat="1" applyFont="1" applyBorder="1"/>
    <xf numFmtId="2" fontId="2" fillId="0" borderId="1" xfId="0" applyNumberFormat="1" applyFont="1" applyBorder="1" applyAlignment="1">
      <alignment horizontal="center" vertical="center"/>
    </xf>
    <xf numFmtId="0" fontId="2" fillId="0" borderId="2" xfId="0" applyFont="1" applyBorder="1" applyAlignment="1">
      <alignment horizontal="center" vertical="center"/>
    </xf>
    <xf numFmtId="166" fontId="2" fillId="0" borderId="14" xfId="0" applyNumberFormat="1" applyFont="1" applyBorder="1" applyAlignment="1">
      <alignment horizontal="right" vertical="center" wrapText="1"/>
    </xf>
  </cellXfs>
  <cellStyles count="3">
    <cellStyle name="Comma" xfId="1" builtinId="3"/>
    <cellStyle name="Normal" xfId="0" builtinId="0"/>
    <cellStyle name="Normal 7" xfId="2" xr:uid="{61F981D3-595A-468A-8468-13587B4F68A7}"/>
  </cellStyles>
  <dxfs count="0"/>
  <tableStyles count="0" defaultTableStyle="TableStyleMedium2" defaultPivotStyle="PivotStyleLight16"/>
  <colors>
    <mruColors>
      <color rgb="FFFFFF99"/>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B29"/>
  <sheetViews>
    <sheetView view="pageLayout" zoomScaleNormal="100" workbookViewId="0">
      <selection activeCell="A21" sqref="A21"/>
    </sheetView>
  </sheetViews>
  <sheetFormatPr defaultRowHeight="14.4" x14ac:dyDescent="0.3"/>
  <cols>
    <col min="1" max="1" width="73" customWidth="1"/>
  </cols>
  <sheetData>
    <row r="2" spans="1:2" x14ac:dyDescent="0.3">
      <c r="A2" s="3"/>
      <c r="B2" s="3"/>
    </row>
    <row r="3" spans="1:2" x14ac:dyDescent="0.3">
      <c r="A3" s="3"/>
      <c r="B3" s="3"/>
    </row>
    <row r="4" spans="1:2" x14ac:dyDescent="0.3">
      <c r="A4" s="3"/>
      <c r="B4" s="3"/>
    </row>
    <row r="5" spans="1:2" x14ac:dyDescent="0.3">
      <c r="A5" s="3"/>
      <c r="B5" s="3"/>
    </row>
    <row r="6" spans="1:2" x14ac:dyDescent="0.3">
      <c r="A6" s="3"/>
      <c r="B6" s="3"/>
    </row>
    <row r="7" spans="1:2" x14ac:dyDescent="0.3">
      <c r="A7" s="3"/>
      <c r="B7" s="3"/>
    </row>
    <row r="8" spans="1:2" x14ac:dyDescent="0.3">
      <c r="A8" s="3"/>
      <c r="B8" s="3"/>
    </row>
    <row r="9" spans="1:2" ht="122.4" x14ac:dyDescent="0.55000000000000004">
      <c r="A9" s="26" t="s">
        <v>268</v>
      </c>
      <c r="B9" s="3"/>
    </row>
    <row r="10" spans="1:2" x14ac:dyDescent="0.3">
      <c r="A10" s="3"/>
      <c r="B10" s="3"/>
    </row>
    <row r="11" spans="1:2" x14ac:dyDescent="0.3">
      <c r="A11" s="3"/>
      <c r="B11" s="3"/>
    </row>
    <row r="12" spans="1:2" ht="30.6" x14ac:dyDescent="0.55000000000000004">
      <c r="A12" s="27" t="s">
        <v>50</v>
      </c>
      <c r="B12" s="3"/>
    </row>
    <row r="13" spans="1:2" ht="21" x14ac:dyDescent="0.4">
      <c r="A13" s="28" t="s">
        <v>51</v>
      </c>
      <c r="B13" s="3"/>
    </row>
    <row r="14" spans="1:2" x14ac:dyDescent="0.3">
      <c r="A14" s="3"/>
      <c r="B14" s="3"/>
    </row>
    <row r="15" spans="1:2" x14ac:dyDescent="0.3">
      <c r="A15" s="3"/>
      <c r="B15" s="3"/>
    </row>
    <row r="16" spans="1:2" ht="35.4" x14ac:dyDescent="0.6">
      <c r="A16" s="29" t="s">
        <v>52</v>
      </c>
      <c r="B16" s="3"/>
    </row>
    <row r="17" spans="1:2" ht="21" x14ac:dyDescent="0.4">
      <c r="A17" s="28" t="s">
        <v>278</v>
      </c>
      <c r="B17" s="3"/>
    </row>
    <row r="18" spans="1:2" x14ac:dyDescent="0.3">
      <c r="A18" s="3"/>
      <c r="B18" s="3"/>
    </row>
    <row r="19" spans="1:2" x14ac:dyDescent="0.3">
      <c r="A19" s="3"/>
      <c r="B19" s="3"/>
    </row>
    <row r="20" spans="1:2" x14ac:dyDescent="0.3">
      <c r="A20" s="3"/>
      <c r="B20" s="3"/>
    </row>
    <row r="21" spans="1:2" x14ac:dyDescent="0.3">
      <c r="B21" s="3"/>
    </row>
    <row r="22" spans="1:2" x14ac:dyDescent="0.3">
      <c r="A22" s="3"/>
      <c r="B22" s="3"/>
    </row>
    <row r="23" spans="1:2" x14ac:dyDescent="0.3">
      <c r="A23" s="3"/>
      <c r="B23" s="3"/>
    </row>
    <row r="24" spans="1:2" ht="18" x14ac:dyDescent="0.35">
      <c r="A24" s="357" t="s">
        <v>249</v>
      </c>
      <c r="B24" s="3"/>
    </row>
    <row r="25" spans="1:2" x14ac:dyDescent="0.3">
      <c r="A25" s="3"/>
      <c r="B25" s="3"/>
    </row>
    <row r="26" spans="1:2" x14ac:dyDescent="0.3">
      <c r="A26" s="3"/>
      <c r="B26" s="3"/>
    </row>
    <row r="27" spans="1:2" x14ac:dyDescent="0.3">
      <c r="A27" s="3"/>
      <c r="B27" s="3"/>
    </row>
    <row r="28" spans="1:2" x14ac:dyDescent="0.3">
      <c r="A28" s="3"/>
      <c r="B28" s="3"/>
    </row>
    <row r="29" spans="1:2" x14ac:dyDescent="0.3">
      <c r="A29" s="3"/>
      <c r="B29"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O575"/>
  <sheetViews>
    <sheetView tabSelected="1" view="pageLayout" topLeftCell="A215" zoomScale="98" zoomScaleNormal="100" zoomScaleSheetLayoutView="93" zoomScalePageLayoutView="98" workbookViewId="0">
      <selection activeCell="C141" sqref="C141"/>
    </sheetView>
  </sheetViews>
  <sheetFormatPr defaultRowHeight="14.4" x14ac:dyDescent="0.3"/>
  <cols>
    <col min="1" max="1" width="5.6640625" customWidth="1"/>
    <col min="2" max="2" width="12" customWidth="1"/>
    <col min="3" max="3" width="48.33203125" customWidth="1"/>
    <col min="4" max="4" width="6" customWidth="1"/>
    <col min="5" max="5" width="5" customWidth="1"/>
    <col min="6" max="6" width="11" customWidth="1"/>
    <col min="7" max="7" width="11.21875" customWidth="1"/>
    <col min="8" max="8" width="6.6640625" customWidth="1"/>
  </cols>
  <sheetData>
    <row r="1" spans="1:7" ht="29.4" customHeight="1" thickBot="1" x14ac:dyDescent="0.35">
      <c r="A1" s="145" t="s">
        <v>0</v>
      </c>
      <c r="B1" s="146" t="s">
        <v>190</v>
      </c>
      <c r="C1" s="147" t="s">
        <v>191</v>
      </c>
      <c r="D1" s="147" t="s">
        <v>1</v>
      </c>
      <c r="E1" s="147" t="s">
        <v>2</v>
      </c>
      <c r="F1" s="148" t="s">
        <v>45</v>
      </c>
      <c r="G1" s="149" t="s">
        <v>21</v>
      </c>
    </row>
    <row r="2" spans="1:7" ht="19.8" customHeight="1" thickBot="1" x14ac:dyDescent="0.35">
      <c r="A2" s="158">
        <v>1</v>
      </c>
      <c r="B2" s="159"/>
      <c r="C2" s="160" t="s">
        <v>270</v>
      </c>
      <c r="D2" s="160"/>
      <c r="E2" s="160"/>
      <c r="F2" s="161"/>
      <c r="G2" s="162"/>
    </row>
    <row r="3" spans="1:7" ht="13.2" customHeight="1" x14ac:dyDescent="0.3">
      <c r="A3" s="40"/>
      <c r="B3" s="41"/>
      <c r="C3" s="89" t="s">
        <v>76</v>
      </c>
      <c r="D3" s="42"/>
      <c r="E3" s="42"/>
      <c r="F3" s="43"/>
      <c r="G3" s="44"/>
    </row>
    <row r="4" spans="1:7" ht="54" customHeight="1" x14ac:dyDescent="0.3">
      <c r="A4" s="80">
        <v>1.1000000000000001</v>
      </c>
      <c r="B4" s="41"/>
      <c r="C4" s="88" t="s">
        <v>150</v>
      </c>
      <c r="D4" s="42"/>
      <c r="E4" s="42"/>
      <c r="F4" s="43"/>
      <c r="G4" s="44"/>
    </row>
    <row r="5" spans="1:7" ht="14.4" customHeight="1" x14ac:dyDescent="0.3">
      <c r="A5" s="80"/>
      <c r="B5" s="41"/>
      <c r="C5" s="88"/>
      <c r="D5" s="42"/>
      <c r="E5" s="42"/>
      <c r="F5" s="43"/>
      <c r="G5" s="44"/>
    </row>
    <row r="6" spans="1:7" ht="14.4" customHeight="1" x14ac:dyDescent="0.3">
      <c r="A6" s="80"/>
      <c r="B6" s="90"/>
      <c r="C6" s="91" t="s">
        <v>81</v>
      </c>
      <c r="D6" s="42"/>
      <c r="E6" s="42"/>
      <c r="F6" s="43"/>
      <c r="G6" s="44"/>
    </row>
    <row r="7" spans="1:7" ht="14.4" customHeight="1" x14ac:dyDescent="0.3">
      <c r="A7" s="80"/>
      <c r="B7" s="100"/>
      <c r="C7" s="94" t="s">
        <v>82</v>
      </c>
      <c r="D7" s="42"/>
      <c r="E7" s="42"/>
      <c r="F7" s="43"/>
      <c r="G7" s="44"/>
    </row>
    <row r="8" spans="1:7" ht="14.4" customHeight="1" x14ac:dyDescent="0.3">
      <c r="A8" s="80"/>
      <c r="B8" s="98"/>
      <c r="C8" s="101"/>
      <c r="D8" s="42"/>
      <c r="E8" s="42"/>
      <c r="F8" s="43"/>
      <c r="G8" s="44"/>
    </row>
    <row r="9" spans="1:7" ht="28.8" customHeight="1" x14ac:dyDescent="0.3">
      <c r="A9" s="80">
        <v>1.2</v>
      </c>
      <c r="B9" s="98"/>
      <c r="C9" s="102" t="s">
        <v>271</v>
      </c>
      <c r="D9" s="42"/>
      <c r="E9" s="42"/>
      <c r="F9" s="43"/>
      <c r="G9" s="44"/>
    </row>
    <row r="10" spans="1:7" ht="14.4" customHeight="1" x14ac:dyDescent="0.3">
      <c r="A10" s="80"/>
      <c r="B10" s="98"/>
      <c r="C10" s="99"/>
      <c r="D10" s="42"/>
      <c r="E10" s="42"/>
      <c r="F10" s="43"/>
      <c r="G10" s="44"/>
    </row>
    <row r="11" spans="1:7" ht="14.4" customHeight="1" x14ac:dyDescent="0.3">
      <c r="A11" s="80"/>
      <c r="B11" s="98"/>
      <c r="C11" s="25" t="s">
        <v>151</v>
      </c>
      <c r="D11" s="42"/>
      <c r="E11" s="42"/>
      <c r="F11" s="43"/>
      <c r="G11" s="44"/>
    </row>
    <row r="12" spans="1:7" ht="14.4" customHeight="1" x14ac:dyDescent="0.3">
      <c r="A12" s="80"/>
      <c r="B12" s="98"/>
      <c r="C12" s="25" t="s">
        <v>141</v>
      </c>
      <c r="D12" s="42"/>
      <c r="E12" s="42"/>
      <c r="F12" s="43"/>
      <c r="G12" s="44"/>
    </row>
    <row r="13" spans="1:7" ht="14.4" customHeight="1" x14ac:dyDescent="0.3">
      <c r="A13" s="80"/>
      <c r="B13" s="98"/>
      <c r="C13" s="104" t="s">
        <v>146</v>
      </c>
      <c r="D13" s="42"/>
      <c r="E13" s="42"/>
      <c r="F13" s="43"/>
      <c r="G13" s="44"/>
    </row>
    <row r="14" spans="1:7" ht="14.4" customHeight="1" x14ac:dyDescent="0.3">
      <c r="A14" s="80"/>
      <c r="B14" s="98"/>
      <c r="C14" s="106" t="s">
        <v>147</v>
      </c>
      <c r="D14" s="42"/>
      <c r="E14" s="42"/>
      <c r="F14" s="43"/>
      <c r="G14" s="44"/>
    </row>
    <row r="15" spans="1:7" ht="15.6" customHeight="1" x14ac:dyDescent="0.3">
      <c r="A15" s="80"/>
      <c r="B15" s="98"/>
      <c r="C15" s="107" t="s">
        <v>148</v>
      </c>
      <c r="D15" s="42"/>
      <c r="E15" s="42"/>
      <c r="F15" s="43"/>
      <c r="G15" s="44"/>
    </row>
    <row r="16" spans="1:7" ht="15" customHeight="1" x14ac:dyDescent="0.3">
      <c r="A16" s="80"/>
      <c r="B16" s="98"/>
      <c r="C16" s="94"/>
      <c r="D16" s="42"/>
      <c r="E16" s="42"/>
      <c r="F16" s="43"/>
      <c r="G16" s="44"/>
    </row>
    <row r="17" spans="1:12" ht="13.2" customHeight="1" x14ac:dyDescent="0.3">
      <c r="A17" s="80"/>
      <c r="B17" s="90"/>
      <c r="C17" s="91" t="s">
        <v>77</v>
      </c>
      <c r="D17" s="42"/>
      <c r="E17" s="42"/>
      <c r="F17" s="43"/>
      <c r="G17" s="44"/>
      <c r="K17" s="95"/>
      <c r="L17" s="95"/>
    </row>
    <row r="18" spans="1:12" ht="13.2" customHeight="1" x14ac:dyDescent="0.3">
      <c r="A18" s="80"/>
      <c r="B18" s="90"/>
      <c r="C18" s="92"/>
      <c r="D18" s="42"/>
      <c r="E18" s="42"/>
      <c r="F18" s="43"/>
      <c r="G18" s="44"/>
      <c r="K18" s="95"/>
      <c r="L18" s="95"/>
    </row>
    <row r="19" spans="1:12" ht="13.2" customHeight="1" x14ac:dyDescent="0.3">
      <c r="A19" s="80">
        <v>1.3</v>
      </c>
      <c r="B19" s="93"/>
      <c r="C19" s="92" t="s">
        <v>78</v>
      </c>
      <c r="D19" s="42"/>
      <c r="E19" s="42"/>
      <c r="F19" s="43"/>
      <c r="G19" s="44"/>
      <c r="K19" s="95"/>
      <c r="L19" s="95"/>
    </row>
    <row r="20" spans="1:12" ht="13.2" customHeight="1" x14ac:dyDescent="0.3">
      <c r="A20" s="80"/>
      <c r="B20" s="90"/>
      <c r="C20" s="92" t="s">
        <v>79</v>
      </c>
      <c r="D20" s="42"/>
      <c r="E20" s="42"/>
      <c r="F20" s="43"/>
      <c r="G20" s="44"/>
      <c r="K20" s="95"/>
      <c r="L20" s="95"/>
    </row>
    <row r="21" spans="1:12" ht="13.2" customHeight="1" x14ac:dyDescent="0.3">
      <c r="A21" s="80"/>
      <c r="B21" s="90"/>
      <c r="C21" s="92" t="s">
        <v>80</v>
      </c>
      <c r="D21" s="42"/>
      <c r="E21" s="42"/>
      <c r="F21" s="43"/>
      <c r="G21" s="44"/>
      <c r="K21" s="96"/>
      <c r="L21" s="95"/>
    </row>
    <row r="22" spans="1:12" ht="13.2" customHeight="1" x14ac:dyDescent="0.3">
      <c r="A22" s="80"/>
      <c r="B22" s="90"/>
      <c r="C22" s="92"/>
      <c r="D22" s="42"/>
      <c r="E22" s="42"/>
      <c r="F22" s="43"/>
      <c r="G22" s="44"/>
      <c r="K22" s="95"/>
      <c r="L22" s="95"/>
    </row>
    <row r="23" spans="1:12" ht="15.6" customHeight="1" x14ac:dyDescent="0.3">
      <c r="A23" s="80"/>
      <c r="B23" s="90"/>
      <c r="C23" s="94" t="s">
        <v>152</v>
      </c>
      <c r="D23" s="42"/>
      <c r="E23" s="42"/>
      <c r="F23" s="43"/>
      <c r="G23" s="44"/>
      <c r="K23" s="95"/>
      <c r="L23" s="95"/>
    </row>
    <row r="24" spans="1:12" ht="13.2" customHeight="1" x14ac:dyDescent="0.3">
      <c r="A24" s="80"/>
      <c r="B24" s="92"/>
      <c r="C24" s="94"/>
      <c r="D24" s="42"/>
      <c r="E24" s="42"/>
      <c r="F24" s="43"/>
      <c r="G24" s="44"/>
      <c r="K24" s="95"/>
      <c r="L24" s="95"/>
    </row>
    <row r="25" spans="1:12" ht="13.2" customHeight="1" x14ac:dyDescent="0.3">
      <c r="A25" s="80"/>
      <c r="B25" s="90"/>
      <c r="C25" s="91" t="s">
        <v>83</v>
      </c>
      <c r="D25" s="42"/>
      <c r="E25" s="42"/>
      <c r="F25" s="43"/>
      <c r="G25" s="44"/>
      <c r="K25" s="95"/>
      <c r="L25" s="95"/>
    </row>
    <row r="26" spans="1:12" ht="13.2" customHeight="1" x14ac:dyDescent="0.3">
      <c r="A26" s="80"/>
      <c r="B26" s="90"/>
      <c r="C26" s="91" t="s">
        <v>84</v>
      </c>
      <c r="D26" s="42"/>
      <c r="E26" s="42"/>
      <c r="F26" s="43"/>
      <c r="G26" s="44"/>
      <c r="K26" s="95"/>
      <c r="L26" s="95"/>
    </row>
    <row r="27" spans="1:12" ht="13.2" customHeight="1" x14ac:dyDescent="0.3">
      <c r="A27" s="80"/>
      <c r="B27" s="92"/>
      <c r="C27" s="94"/>
      <c r="D27" s="42"/>
      <c r="E27" s="42"/>
      <c r="F27" s="43"/>
      <c r="G27" s="44"/>
      <c r="K27" s="95"/>
      <c r="L27" s="95"/>
    </row>
    <row r="28" spans="1:12" ht="56.4" customHeight="1" x14ac:dyDescent="0.3">
      <c r="A28" s="80">
        <v>1.4</v>
      </c>
      <c r="B28" s="92"/>
      <c r="C28" s="103" t="s">
        <v>277</v>
      </c>
      <c r="D28" s="42"/>
      <c r="E28" s="42"/>
      <c r="F28" s="43"/>
      <c r="G28" s="44"/>
      <c r="K28" s="95"/>
      <c r="L28" s="95"/>
    </row>
    <row r="29" spans="1:12" ht="13.2" customHeight="1" x14ac:dyDescent="0.3">
      <c r="A29" s="80"/>
      <c r="B29" s="92"/>
      <c r="C29" s="94"/>
      <c r="D29" s="42"/>
      <c r="E29" s="42"/>
      <c r="F29" s="43"/>
      <c r="G29" s="44"/>
      <c r="K29" s="95"/>
      <c r="L29" s="95"/>
    </row>
    <row r="30" spans="1:12" ht="13.2" customHeight="1" x14ac:dyDescent="0.3">
      <c r="A30" s="80"/>
      <c r="B30" s="93"/>
      <c r="C30" s="91" t="s">
        <v>85</v>
      </c>
      <c r="D30" s="42"/>
      <c r="E30" s="42"/>
      <c r="F30" s="43"/>
      <c r="G30" s="44"/>
      <c r="K30" s="95"/>
      <c r="L30" s="95"/>
    </row>
    <row r="31" spans="1:12" ht="13.2" customHeight="1" x14ac:dyDescent="0.3">
      <c r="A31" s="80"/>
      <c r="B31" s="93"/>
      <c r="C31" s="92"/>
      <c r="D31" s="42"/>
      <c r="E31" s="42"/>
      <c r="F31" s="43"/>
      <c r="G31" s="44"/>
      <c r="K31" s="95"/>
      <c r="L31" s="95"/>
    </row>
    <row r="32" spans="1:12" ht="13.2" customHeight="1" x14ac:dyDescent="0.3">
      <c r="A32" s="80"/>
      <c r="B32" s="93"/>
      <c r="C32" s="92" t="s">
        <v>86</v>
      </c>
      <c r="D32" s="42"/>
      <c r="E32" s="42"/>
      <c r="F32" s="43"/>
      <c r="G32" s="44"/>
      <c r="K32" s="95"/>
      <c r="L32" s="95"/>
    </row>
    <row r="33" spans="1:12" ht="13.2" customHeight="1" x14ac:dyDescent="0.3">
      <c r="A33" s="80">
        <v>1.5</v>
      </c>
      <c r="B33" s="93"/>
      <c r="C33" s="92" t="s">
        <v>87</v>
      </c>
      <c r="D33" s="42"/>
      <c r="E33" s="42"/>
      <c r="F33" s="43"/>
      <c r="G33" s="44"/>
      <c r="K33" s="95"/>
      <c r="L33" s="95"/>
    </row>
    <row r="34" spans="1:12" ht="13.2" customHeight="1" x14ac:dyDescent="0.3">
      <c r="A34" s="80"/>
      <c r="B34" s="93"/>
      <c r="C34" s="92" t="s">
        <v>88</v>
      </c>
      <c r="D34" s="42"/>
      <c r="E34" s="42"/>
      <c r="F34" s="43"/>
      <c r="G34" s="44"/>
      <c r="K34" s="95"/>
      <c r="L34" s="95"/>
    </row>
    <row r="35" spans="1:12" ht="13.2" customHeight="1" x14ac:dyDescent="0.3">
      <c r="A35" s="80"/>
      <c r="B35" s="93"/>
      <c r="C35" s="92" t="s">
        <v>89</v>
      </c>
      <c r="D35" s="42"/>
      <c r="E35" s="42"/>
      <c r="F35" s="43"/>
      <c r="G35" s="44"/>
      <c r="K35" s="95"/>
      <c r="L35" s="95"/>
    </row>
    <row r="36" spans="1:12" ht="13.2" customHeight="1" x14ac:dyDescent="0.3">
      <c r="A36" s="80"/>
      <c r="B36" s="92"/>
      <c r="C36" s="94"/>
      <c r="D36" s="42"/>
      <c r="E36" s="42"/>
      <c r="F36" s="43"/>
      <c r="G36" s="44"/>
      <c r="K36" s="95"/>
      <c r="L36" s="95"/>
    </row>
    <row r="37" spans="1:12" ht="13.2" customHeight="1" x14ac:dyDescent="0.3">
      <c r="A37" s="80"/>
      <c r="B37" s="93"/>
      <c r="C37" s="91" t="s">
        <v>99</v>
      </c>
      <c r="D37" s="42"/>
      <c r="E37" s="42"/>
      <c r="F37" s="43"/>
      <c r="G37" s="44"/>
      <c r="K37" s="95"/>
      <c r="L37" s="95"/>
    </row>
    <row r="38" spans="1:12" ht="13.2" customHeight="1" x14ac:dyDescent="0.3">
      <c r="A38" s="80"/>
      <c r="B38" s="93"/>
      <c r="C38" s="91"/>
      <c r="D38" s="42"/>
      <c r="E38" s="42"/>
      <c r="F38" s="43"/>
      <c r="G38" s="44"/>
      <c r="K38" s="95"/>
      <c r="L38" s="95"/>
    </row>
    <row r="39" spans="1:12" ht="13.2" customHeight="1" x14ac:dyDescent="0.3">
      <c r="A39" s="80"/>
      <c r="B39" s="93"/>
      <c r="C39" s="92" t="s">
        <v>100</v>
      </c>
      <c r="D39" s="42"/>
      <c r="E39" s="42"/>
      <c r="F39" s="43"/>
      <c r="G39" s="44"/>
      <c r="K39" s="95"/>
      <c r="L39" s="95"/>
    </row>
    <row r="40" spans="1:12" ht="13.2" customHeight="1" x14ac:dyDescent="0.3">
      <c r="A40" s="80">
        <v>1.6</v>
      </c>
      <c r="B40" s="93"/>
      <c r="C40" s="92" t="s">
        <v>153</v>
      </c>
      <c r="D40" s="42"/>
      <c r="E40" s="42"/>
      <c r="F40" s="43"/>
      <c r="G40" s="44"/>
      <c r="K40" s="95"/>
      <c r="L40" s="95"/>
    </row>
    <row r="41" spans="1:12" ht="13.2" customHeight="1" x14ac:dyDescent="0.3">
      <c r="A41" s="80"/>
      <c r="B41" s="93"/>
      <c r="C41" s="92" t="s">
        <v>103</v>
      </c>
      <c r="D41" s="42"/>
      <c r="E41" s="42"/>
      <c r="F41" s="43"/>
      <c r="G41" s="44"/>
      <c r="K41" s="95"/>
      <c r="L41" s="97"/>
    </row>
    <row r="42" spans="1:12" ht="13.2" customHeight="1" x14ac:dyDescent="0.3">
      <c r="A42" s="80"/>
      <c r="B42" s="93"/>
      <c r="C42" s="92" t="s">
        <v>101</v>
      </c>
      <c r="D42" s="42"/>
      <c r="E42" s="42"/>
      <c r="F42" s="43"/>
      <c r="G42" s="44"/>
    </row>
    <row r="43" spans="1:12" ht="13.2" customHeight="1" thickBot="1" x14ac:dyDescent="0.35">
      <c r="A43" s="108"/>
      <c r="B43" s="109"/>
      <c r="C43" s="110" t="s">
        <v>102</v>
      </c>
      <c r="D43" s="85"/>
      <c r="E43" s="85"/>
      <c r="F43" s="86"/>
      <c r="G43" s="87"/>
    </row>
    <row r="44" spans="1:12" ht="30.6" customHeight="1" x14ac:dyDescent="0.3">
      <c r="A44" s="138" t="s">
        <v>0</v>
      </c>
      <c r="B44" s="139" t="s">
        <v>190</v>
      </c>
      <c r="C44" s="140" t="s">
        <v>191</v>
      </c>
      <c r="D44" s="140" t="s">
        <v>1</v>
      </c>
      <c r="E44" s="140" t="s">
        <v>2</v>
      </c>
      <c r="F44" s="141" t="s">
        <v>45</v>
      </c>
      <c r="G44" s="142" t="s">
        <v>21</v>
      </c>
    </row>
    <row r="45" spans="1:12" ht="13.2" customHeight="1" x14ac:dyDescent="0.3">
      <c r="A45" s="80"/>
      <c r="B45" s="93"/>
      <c r="C45" s="91" t="s">
        <v>90</v>
      </c>
      <c r="D45" s="42"/>
      <c r="E45" s="42"/>
      <c r="F45" s="43"/>
      <c r="G45" s="44"/>
    </row>
    <row r="46" spans="1:12" ht="13.2" customHeight="1" x14ac:dyDescent="0.3">
      <c r="A46" s="80"/>
      <c r="B46" s="93"/>
      <c r="C46" s="92"/>
      <c r="D46" s="42"/>
      <c r="E46" s="42"/>
      <c r="F46" s="43"/>
      <c r="G46" s="44"/>
    </row>
    <row r="47" spans="1:12" ht="13.2" customHeight="1" x14ac:dyDescent="0.3">
      <c r="A47" s="80">
        <v>1.7</v>
      </c>
      <c r="B47" s="93"/>
      <c r="C47" s="92" t="s">
        <v>154</v>
      </c>
      <c r="D47" s="42"/>
      <c r="E47" s="42"/>
      <c r="F47" s="43"/>
      <c r="G47" s="44"/>
    </row>
    <row r="48" spans="1:12" ht="20.399999999999999" customHeight="1" x14ac:dyDescent="0.3">
      <c r="A48" s="80"/>
      <c r="B48" s="93"/>
      <c r="C48" s="92" t="s">
        <v>91</v>
      </c>
      <c r="D48" s="42"/>
      <c r="E48" s="42"/>
      <c r="F48" s="43"/>
      <c r="G48" s="44"/>
    </row>
    <row r="49" spans="1:15" ht="44.4" customHeight="1" x14ac:dyDescent="0.3">
      <c r="A49" s="80"/>
      <c r="B49" s="93"/>
      <c r="C49" s="143" t="s">
        <v>92</v>
      </c>
      <c r="D49" s="42"/>
      <c r="E49" s="42"/>
      <c r="F49" s="43"/>
      <c r="G49" s="44"/>
    </row>
    <row r="50" spans="1:15" ht="13.2" customHeight="1" x14ac:dyDescent="0.3">
      <c r="A50" s="80"/>
      <c r="B50" s="93"/>
      <c r="C50" s="92" t="s">
        <v>93</v>
      </c>
      <c r="D50" s="42"/>
      <c r="E50" s="42"/>
      <c r="F50" s="43"/>
      <c r="G50" s="44"/>
    </row>
    <row r="51" spans="1:15" ht="13.2" customHeight="1" x14ac:dyDescent="0.3">
      <c r="A51" s="80"/>
      <c r="B51" s="93"/>
      <c r="C51" s="92" t="s">
        <v>94</v>
      </c>
      <c r="D51" s="42"/>
      <c r="E51" s="42"/>
      <c r="F51" s="43"/>
      <c r="G51" s="44"/>
    </row>
    <row r="52" spans="1:15" ht="13.2" customHeight="1" x14ac:dyDescent="0.3">
      <c r="A52" s="80"/>
      <c r="B52" s="93"/>
      <c r="C52" s="92" t="s">
        <v>95</v>
      </c>
      <c r="D52" s="42"/>
      <c r="E52" s="42"/>
      <c r="F52" s="43"/>
      <c r="G52" s="44"/>
    </row>
    <row r="53" spans="1:15" ht="13.2" customHeight="1" x14ac:dyDescent="0.3">
      <c r="A53" s="80"/>
      <c r="B53" s="93"/>
      <c r="C53" s="92" t="s">
        <v>96</v>
      </c>
      <c r="D53" s="42"/>
      <c r="E53" s="42"/>
      <c r="F53" s="43"/>
      <c r="G53" s="44"/>
    </row>
    <row r="54" spans="1:15" ht="13.2" customHeight="1" x14ac:dyDescent="0.3">
      <c r="A54" s="80"/>
      <c r="B54" s="93"/>
      <c r="C54" s="92" t="s">
        <v>97</v>
      </c>
      <c r="D54" s="42"/>
      <c r="E54" s="42"/>
      <c r="F54" s="43"/>
      <c r="G54" s="44"/>
    </row>
    <row r="55" spans="1:15" ht="13.2" customHeight="1" x14ac:dyDescent="0.3">
      <c r="A55" s="80"/>
      <c r="B55" s="93"/>
      <c r="C55" s="92" t="s">
        <v>98</v>
      </c>
      <c r="D55" s="42"/>
      <c r="E55" s="42"/>
      <c r="F55" s="43"/>
      <c r="G55" s="44"/>
    </row>
    <row r="56" spans="1:15" ht="13.2" customHeight="1" x14ac:dyDescent="0.3">
      <c r="A56" s="80"/>
      <c r="B56" s="93"/>
      <c r="C56" s="92"/>
      <c r="D56" s="42"/>
      <c r="E56" s="42"/>
      <c r="F56" s="43"/>
      <c r="G56" s="44"/>
    </row>
    <row r="57" spans="1:15" ht="13.2" customHeight="1" x14ac:dyDescent="0.3">
      <c r="A57" s="80"/>
      <c r="B57" s="93"/>
      <c r="C57" s="92" t="s">
        <v>155</v>
      </c>
      <c r="D57" s="42"/>
      <c r="E57" s="42"/>
      <c r="F57" s="43"/>
      <c r="G57" s="44"/>
    </row>
    <row r="58" spans="1:15" ht="13.2" customHeight="1" x14ac:dyDescent="0.3">
      <c r="A58" s="80"/>
      <c r="B58" s="93"/>
      <c r="C58" s="92" t="s">
        <v>156</v>
      </c>
      <c r="D58" s="42"/>
      <c r="E58" s="42"/>
      <c r="F58" s="43"/>
      <c r="G58" s="44"/>
    </row>
    <row r="59" spans="1:15" ht="13.2" customHeight="1" x14ac:dyDescent="0.3">
      <c r="A59" s="80"/>
      <c r="B59" s="93"/>
      <c r="C59" s="92"/>
      <c r="D59" s="42"/>
      <c r="E59" s="42"/>
      <c r="F59" s="43"/>
      <c r="G59" s="44"/>
    </row>
    <row r="60" spans="1:15" ht="13.2" customHeight="1" x14ac:dyDescent="0.3">
      <c r="A60" s="80"/>
      <c r="B60" s="93"/>
      <c r="C60" s="91" t="s">
        <v>104</v>
      </c>
      <c r="D60" s="42"/>
      <c r="E60" s="42"/>
      <c r="F60" s="43"/>
      <c r="G60" s="44"/>
    </row>
    <row r="61" spans="1:15" ht="13.2" customHeight="1" x14ac:dyDescent="0.3">
      <c r="A61" s="80"/>
      <c r="B61" s="93"/>
      <c r="C61" s="92"/>
      <c r="D61" s="42"/>
      <c r="E61" s="42"/>
      <c r="F61" s="43"/>
      <c r="G61" s="44"/>
      <c r="O61" s="4"/>
    </row>
    <row r="62" spans="1:15" ht="13.2" customHeight="1" x14ac:dyDescent="0.3">
      <c r="A62" s="80"/>
      <c r="B62" s="93"/>
      <c r="C62" s="92" t="s">
        <v>105</v>
      </c>
      <c r="D62" s="42"/>
      <c r="E62" s="42"/>
      <c r="F62" s="43"/>
      <c r="G62" s="44"/>
    </row>
    <row r="63" spans="1:15" ht="13.2" customHeight="1" x14ac:dyDescent="0.3">
      <c r="A63" s="80"/>
      <c r="B63" s="93"/>
      <c r="C63" s="92" t="s">
        <v>106</v>
      </c>
      <c r="D63" s="42"/>
      <c r="E63" s="42"/>
      <c r="F63" s="43"/>
      <c r="G63" s="44"/>
    </row>
    <row r="64" spans="1:15" ht="13.2" customHeight="1" x14ac:dyDescent="0.3">
      <c r="A64" s="80">
        <v>1.8</v>
      </c>
      <c r="B64" s="93"/>
      <c r="C64" s="92" t="s">
        <v>142</v>
      </c>
      <c r="D64" s="42"/>
      <c r="E64" s="42"/>
      <c r="F64" s="43"/>
      <c r="G64" s="44"/>
    </row>
    <row r="65" spans="1:12" ht="13.2" customHeight="1" x14ac:dyDescent="0.3">
      <c r="A65" s="80"/>
      <c r="B65" s="93"/>
      <c r="C65" s="92" t="s">
        <v>157</v>
      </c>
      <c r="D65" s="42"/>
      <c r="E65" s="42"/>
      <c r="F65" s="43"/>
      <c r="G65" s="44"/>
    </row>
    <row r="66" spans="1:12" ht="13.2" customHeight="1" x14ac:dyDescent="0.3">
      <c r="A66" s="80"/>
      <c r="B66" s="93"/>
      <c r="C66" s="92" t="s">
        <v>143</v>
      </c>
      <c r="D66" s="42"/>
      <c r="E66" s="42"/>
      <c r="F66" s="43"/>
      <c r="G66" s="44"/>
    </row>
    <row r="67" spans="1:12" ht="13.2" customHeight="1" x14ac:dyDescent="0.3">
      <c r="A67" s="80"/>
      <c r="B67" s="93"/>
      <c r="C67" s="95" t="s">
        <v>144</v>
      </c>
      <c r="D67" s="42"/>
      <c r="E67" s="42"/>
      <c r="F67" s="43"/>
      <c r="G67" s="44"/>
    </row>
    <row r="68" spans="1:12" ht="13.2" customHeight="1" x14ac:dyDescent="0.3">
      <c r="A68" s="80"/>
      <c r="B68" s="93"/>
      <c r="C68" s="92"/>
      <c r="D68" s="42"/>
      <c r="E68" s="42"/>
      <c r="F68" s="43"/>
      <c r="G68" s="44"/>
    </row>
    <row r="69" spans="1:12" ht="13.2" customHeight="1" x14ac:dyDescent="0.3">
      <c r="A69" s="80"/>
      <c r="B69" s="93"/>
      <c r="C69" s="91" t="s">
        <v>107</v>
      </c>
      <c r="D69" s="42"/>
      <c r="E69" s="42"/>
      <c r="F69" s="43"/>
      <c r="G69" s="44"/>
    </row>
    <row r="70" spans="1:12" ht="13.2" customHeight="1" x14ac:dyDescent="0.3">
      <c r="A70" s="80"/>
      <c r="B70" s="93"/>
      <c r="C70" s="92"/>
      <c r="D70" s="42"/>
      <c r="E70" s="42"/>
      <c r="F70" s="43"/>
      <c r="G70" s="44"/>
    </row>
    <row r="71" spans="1:12" ht="13.2" customHeight="1" x14ac:dyDescent="0.3">
      <c r="A71" s="80"/>
      <c r="B71" s="93"/>
      <c r="C71" s="92" t="s">
        <v>109</v>
      </c>
      <c r="D71" s="42"/>
      <c r="E71" s="42"/>
      <c r="F71" s="43"/>
      <c r="G71" s="44"/>
    </row>
    <row r="72" spans="1:12" ht="13.2" customHeight="1" x14ac:dyDescent="0.3">
      <c r="A72" s="80"/>
      <c r="B72" s="93"/>
      <c r="C72" s="92" t="s">
        <v>108</v>
      </c>
      <c r="D72" s="42"/>
      <c r="E72" s="42"/>
      <c r="F72" s="43"/>
      <c r="G72" s="44"/>
    </row>
    <row r="73" spans="1:12" ht="15" customHeight="1" x14ac:dyDescent="0.3">
      <c r="A73" s="80">
        <v>1.9</v>
      </c>
      <c r="B73" s="93"/>
      <c r="C73" s="92" t="s">
        <v>110</v>
      </c>
      <c r="D73" s="42"/>
      <c r="E73" s="42"/>
      <c r="F73" s="43"/>
      <c r="G73" s="44"/>
    </row>
    <row r="74" spans="1:12" ht="15" customHeight="1" x14ac:dyDescent="0.3">
      <c r="A74" s="40"/>
      <c r="B74" s="93"/>
      <c r="C74" s="92" t="s">
        <v>111</v>
      </c>
      <c r="D74" s="42"/>
      <c r="E74" s="42"/>
      <c r="F74" s="43"/>
      <c r="G74" s="44"/>
    </row>
    <row r="75" spans="1:12" ht="13.2" customHeight="1" x14ac:dyDescent="0.3">
      <c r="A75" s="40"/>
      <c r="B75" s="93"/>
      <c r="C75" s="92" t="s">
        <v>112</v>
      </c>
      <c r="D75" s="42"/>
      <c r="E75" s="42"/>
      <c r="F75" s="43"/>
      <c r="G75" s="44"/>
    </row>
    <row r="76" spans="1:12" ht="16.8" customHeight="1" x14ac:dyDescent="0.3">
      <c r="A76" s="40"/>
      <c r="B76" s="93"/>
      <c r="C76" s="92" t="s">
        <v>113</v>
      </c>
      <c r="D76" s="42"/>
      <c r="E76" s="42"/>
      <c r="F76" s="43"/>
      <c r="G76" s="44"/>
    </row>
    <row r="77" spans="1:12" ht="16.8" customHeight="1" x14ac:dyDescent="0.3">
      <c r="A77" s="40"/>
      <c r="B77" s="93"/>
      <c r="C77" s="92" t="s">
        <v>114</v>
      </c>
      <c r="D77" s="42"/>
      <c r="E77" s="42"/>
      <c r="F77" s="43"/>
      <c r="G77" s="44"/>
      <c r="L77" s="4"/>
    </row>
    <row r="78" spans="1:12" ht="71.400000000000006" customHeight="1" x14ac:dyDescent="0.3">
      <c r="A78" s="40"/>
      <c r="B78" s="41"/>
      <c r="C78" s="14" t="s">
        <v>282</v>
      </c>
      <c r="D78" s="35"/>
      <c r="E78" s="42"/>
      <c r="F78" s="43"/>
      <c r="G78" s="44"/>
    </row>
    <row r="79" spans="1:12" ht="18.600000000000001" customHeight="1" x14ac:dyDescent="0.3">
      <c r="A79" s="80"/>
      <c r="B79" s="93"/>
      <c r="C79" s="185"/>
      <c r="D79" s="43"/>
      <c r="E79" s="42"/>
      <c r="F79" s="43"/>
      <c r="G79" s="44"/>
    </row>
    <row r="80" spans="1:12" ht="15" customHeight="1" x14ac:dyDescent="0.3">
      <c r="A80" s="40"/>
      <c r="B80" s="93"/>
      <c r="C80" s="91"/>
      <c r="D80" s="42"/>
      <c r="E80" s="42"/>
      <c r="F80" s="43"/>
      <c r="G80" s="44"/>
    </row>
    <row r="81" spans="1:7" ht="13.2" customHeight="1" x14ac:dyDescent="0.3">
      <c r="A81" s="40"/>
      <c r="B81" s="93"/>
      <c r="C81" s="92"/>
      <c r="D81" s="42"/>
      <c r="E81" s="42"/>
      <c r="F81" s="43"/>
      <c r="G81" s="44"/>
    </row>
    <row r="82" spans="1:7" ht="18.600000000000001" customHeight="1" x14ac:dyDescent="0.3">
      <c r="A82" s="80"/>
      <c r="B82" s="93"/>
      <c r="C82" s="92"/>
      <c r="D82" s="42"/>
      <c r="E82" s="42"/>
      <c r="F82" s="43"/>
      <c r="G82" s="44"/>
    </row>
    <row r="83" spans="1:7" ht="15" customHeight="1" x14ac:dyDescent="0.3">
      <c r="A83" s="187"/>
      <c r="B83" s="93"/>
      <c r="C83" s="92"/>
      <c r="D83" s="42"/>
      <c r="E83" s="42"/>
      <c r="F83" s="43"/>
      <c r="G83" s="44"/>
    </row>
    <row r="84" spans="1:7" ht="15" customHeight="1" x14ac:dyDescent="0.3">
      <c r="A84" s="40"/>
      <c r="B84" s="93"/>
      <c r="C84" s="92"/>
      <c r="D84" s="42"/>
      <c r="E84" s="42"/>
      <c r="F84" s="43"/>
      <c r="G84" s="44"/>
    </row>
    <row r="85" spans="1:7" ht="15" customHeight="1" thickBot="1" x14ac:dyDescent="0.35">
      <c r="A85" s="84"/>
      <c r="B85" s="109"/>
      <c r="C85" s="110"/>
      <c r="D85" s="85"/>
      <c r="E85" s="85"/>
      <c r="F85" s="86"/>
      <c r="G85" s="87"/>
    </row>
    <row r="86" spans="1:7" ht="33" customHeight="1" x14ac:dyDescent="0.3">
      <c r="A86" s="138" t="s">
        <v>0</v>
      </c>
      <c r="B86" s="139" t="s">
        <v>4</v>
      </c>
      <c r="C86" s="140" t="s">
        <v>5</v>
      </c>
      <c r="D86" s="140" t="s">
        <v>1</v>
      </c>
      <c r="E86" s="140" t="s">
        <v>2</v>
      </c>
      <c r="F86" s="141" t="s">
        <v>45</v>
      </c>
      <c r="G86" s="142" t="s">
        <v>21</v>
      </c>
    </row>
    <row r="87" spans="1:7" x14ac:dyDescent="0.3">
      <c r="A87" s="207"/>
      <c r="B87" s="41"/>
      <c r="C87" s="89" t="s">
        <v>167</v>
      </c>
      <c r="D87" s="42"/>
      <c r="E87" s="42"/>
      <c r="F87" s="43"/>
      <c r="G87" s="189"/>
    </row>
    <row r="88" spans="1:7" ht="55.2" x14ac:dyDescent="0.3">
      <c r="A88" s="187">
        <v>1.1000000000000001</v>
      </c>
      <c r="B88" s="41"/>
      <c r="C88" s="88" t="s">
        <v>281</v>
      </c>
      <c r="D88" s="42"/>
      <c r="E88" s="42"/>
      <c r="F88" s="43"/>
      <c r="G88" s="189"/>
    </row>
    <row r="89" spans="1:7" x14ac:dyDescent="0.3">
      <c r="A89" s="186"/>
      <c r="B89" s="41"/>
      <c r="C89" s="42"/>
      <c r="D89" s="42"/>
      <c r="E89" s="42"/>
      <c r="F89" s="43"/>
      <c r="G89" s="189"/>
    </row>
    <row r="90" spans="1:7" x14ac:dyDescent="0.3">
      <c r="A90" s="186"/>
      <c r="B90" s="41"/>
      <c r="C90" s="89" t="s">
        <v>119</v>
      </c>
      <c r="D90" s="42"/>
      <c r="E90" s="42"/>
      <c r="F90" s="43"/>
      <c r="G90" s="189"/>
    </row>
    <row r="91" spans="1:7" ht="55.8" customHeight="1" x14ac:dyDescent="0.3">
      <c r="A91" s="187">
        <v>1.1100000000000001</v>
      </c>
      <c r="B91" s="41"/>
      <c r="C91" s="2" t="s">
        <v>145</v>
      </c>
      <c r="D91" s="42"/>
      <c r="E91" s="42"/>
      <c r="F91" s="43"/>
      <c r="G91" s="189"/>
    </row>
    <row r="92" spans="1:7" ht="17.399999999999999" customHeight="1" x14ac:dyDescent="0.3">
      <c r="A92" s="186"/>
      <c r="B92" s="41"/>
      <c r="C92" s="2"/>
      <c r="D92" s="42"/>
      <c r="E92" s="42"/>
      <c r="F92" s="43"/>
      <c r="G92" s="189"/>
    </row>
    <row r="93" spans="1:7" ht="17.399999999999999" customHeight="1" x14ac:dyDescent="0.3">
      <c r="A93" s="186"/>
      <c r="B93" s="41"/>
      <c r="C93" s="112" t="s">
        <v>122</v>
      </c>
      <c r="D93" s="42"/>
      <c r="E93" s="24"/>
      <c r="F93" s="43"/>
      <c r="G93" s="189"/>
    </row>
    <row r="94" spans="1:7" ht="69" customHeight="1" x14ac:dyDescent="0.3">
      <c r="A94" s="187">
        <v>1.1200000000000001</v>
      </c>
      <c r="B94" s="41"/>
      <c r="C94" s="1" t="s">
        <v>163</v>
      </c>
      <c r="D94" s="42"/>
      <c r="E94" s="24"/>
      <c r="F94" s="43"/>
      <c r="G94" s="189"/>
    </row>
    <row r="95" spans="1:7" ht="82.2" customHeight="1" x14ac:dyDescent="0.3">
      <c r="A95" s="187"/>
      <c r="B95" s="41"/>
      <c r="C95" s="21" t="s">
        <v>164</v>
      </c>
      <c r="D95" s="42"/>
      <c r="E95" s="24"/>
      <c r="F95" s="43"/>
      <c r="G95" s="189"/>
    </row>
    <row r="96" spans="1:7" ht="41.4" x14ac:dyDescent="0.3">
      <c r="A96" s="144"/>
      <c r="B96" s="41"/>
      <c r="C96" s="1" t="s">
        <v>160</v>
      </c>
      <c r="D96" s="42"/>
      <c r="E96" s="42"/>
      <c r="F96" s="43"/>
      <c r="G96" s="189"/>
    </row>
    <row r="97" spans="1:7" ht="19.2" customHeight="1" x14ac:dyDescent="0.3">
      <c r="A97" s="144"/>
      <c r="B97" s="41"/>
      <c r="C97" s="45"/>
      <c r="D97" s="42"/>
      <c r="E97" s="42"/>
      <c r="F97" s="43"/>
      <c r="G97" s="189"/>
    </row>
    <row r="98" spans="1:7" ht="21" customHeight="1" x14ac:dyDescent="0.3">
      <c r="A98" s="80"/>
      <c r="B98" s="93"/>
      <c r="C98" s="193" t="s">
        <v>129</v>
      </c>
      <c r="D98" s="42"/>
      <c r="E98" s="24"/>
      <c r="F98" s="43"/>
      <c r="G98" s="189"/>
    </row>
    <row r="99" spans="1:7" ht="112.8" customHeight="1" x14ac:dyDescent="0.3">
      <c r="A99" s="80">
        <v>1.1299999999999999</v>
      </c>
      <c r="B99" s="93"/>
      <c r="C99" s="105" t="s">
        <v>130</v>
      </c>
      <c r="D99" s="24"/>
      <c r="E99" s="24"/>
      <c r="F99" s="64"/>
      <c r="G99" s="192"/>
    </row>
    <row r="100" spans="1:7" ht="18" customHeight="1" x14ac:dyDescent="0.3">
      <c r="A100" s="80"/>
      <c r="B100" s="197"/>
      <c r="C100" s="105"/>
      <c r="D100" s="24"/>
      <c r="E100" s="24"/>
      <c r="F100" s="64"/>
      <c r="G100" s="192"/>
    </row>
    <row r="101" spans="1:7" ht="18" customHeight="1" x14ac:dyDescent="0.3">
      <c r="A101" s="80"/>
      <c r="B101" s="93"/>
      <c r="C101" s="91" t="s">
        <v>168</v>
      </c>
      <c r="D101" s="24"/>
      <c r="E101" s="24"/>
      <c r="F101" s="64"/>
      <c r="G101" s="192"/>
    </row>
    <row r="102" spans="1:7" ht="15.6" customHeight="1" x14ac:dyDescent="0.3">
      <c r="A102" s="80">
        <v>1.1399999999999999</v>
      </c>
      <c r="B102" s="93"/>
      <c r="C102" s="92" t="s">
        <v>175</v>
      </c>
      <c r="D102" s="24"/>
      <c r="E102" s="24"/>
      <c r="F102" s="64"/>
      <c r="G102" s="192"/>
    </row>
    <row r="103" spans="1:7" ht="15" customHeight="1" x14ac:dyDescent="0.3">
      <c r="A103" s="80"/>
      <c r="B103" s="93"/>
      <c r="C103" s="92" t="s">
        <v>176</v>
      </c>
      <c r="D103" s="24"/>
      <c r="E103" s="24"/>
      <c r="F103" s="64"/>
      <c r="G103" s="192"/>
    </row>
    <row r="104" spans="1:7" ht="15" customHeight="1" x14ac:dyDescent="0.3">
      <c r="A104" s="80"/>
      <c r="B104" s="93"/>
      <c r="C104" s="210" t="s">
        <v>177</v>
      </c>
      <c r="D104" s="24"/>
      <c r="E104" s="24"/>
      <c r="F104" s="64"/>
      <c r="G104" s="192"/>
    </row>
    <row r="105" spans="1:7" ht="14.4" customHeight="1" x14ac:dyDescent="0.3">
      <c r="A105" s="80"/>
      <c r="B105" s="93"/>
      <c r="C105" s="92" t="s">
        <v>178</v>
      </c>
      <c r="D105" s="24"/>
      <c r="E105" s="24"/>
      <c r="F105" s="64"/>
      <c r="G105" s="192"/>
    </row>
    <row r="106" spans="1:7" ht="14.4" customHeight="1" x14ac:dyDescent="0.3">
      <c r="A106" s="80"/>
      <c r="B106" s="93"/>
      <c r="C106" s="92"/>
      <c r="D106" s="24"/>
      <c r="E106" s="24"/>
      <c r="F106" s="64"/>
      <c r="G106" s="192"/>
    </row>
    <row r="107" spans="1:7" ht="14.4" customHeight="1" x14ac:dyDescent="0.3">
      <c r="A107" s="80"/>
      <c r="B107" s="93"/>
      <c r="C107" s="92"/>
      <c r="D107" s="24"/>
      <c r="E107" s="24"/>
      <c r="F107" s="64"/>
      <c r="G107" s="192"/>
    </row>
    <row r="108" spans="1:7" ht="18" customHeight="1" thickBot="1" x14ac:dyDescent="0.35">
      <c r="A108" s="108"/>
      <c r="B108" s="109"/>
      <c r="C108" s="110"/>
      <c r="D108" s="194"/>
      <c r="E108" s="194"/>
      <c r="F108" s="195"/>
      <c r="G108" s="196"/>
    </row>
    <row r="109" spans="1:7" ht="31.2" customHeight="1" x14ac:dyDescent="0.3">
      <c r="A109" s="138" t="s">
        <v>0</v>
      </c>
      <c r="B109" s="139" t="s">
        <v>190</v>
      </c>
      <c r="C109" s="140" t="s">
        <v>191</v>
      </c>
      <c r="D109" s="140" t="s">
        <v>1</v>
      </c>
      <c r="E109" s="140" t="s">
        <v>2</v>
      </c>
      <c r="F109" s="141" t="s">
        <v>45</v>
      </c>
      <c r="G109" s="142" t="s">
        <v>21</v>
      </c>
    </row>
    <row r="110" spans="1:7" ht="16.2" customHeight="1" x14ac:dyDescent="0.3">
      <c r="A110" s="80"/>
      <c r="B110" s="41"/>
      <c r="C110" s="45" t="s">
        <v>125</v>
      </c>
      <c r="D110" s="42"/>
      <c r="E110" s="42"/>
      <c r="F110" s="43"/>
      <c r="G110" s="189"/>
    </row>
    <row r="111" spans="1:7" ht="163.80000000000001" customHeight="1" x14ac:dyDescent="0.3">
      <c r="A111" s="80">
        <v>1.1499999999999999</v>
      </c>
      <c r="B111" s="41"/>
      <c r="C111" s="1" t="s">
        <v>196</v>
      </c>
      <c r="D111" s="42"/>
      <c r="E111" s="24" t="s">
        <v>120</v>
      </c>
      <c r="F111" s="43"/>
      <c r="G111" s="189"/>
    </row>
    <row r="112" spans="1:7" ht="16.8" customHeight="1" x14ac:dyDescent="0.3">
      <c r="A112" s="80"/>
      <c r="B112" s="41"/>
      <c r="C112" s="188"/>
      <c r="D112" s="42"/>
      <c r="E112" s="42"/>
      <c r="F112" s="43"/>
      <c r="G112" s="189"/>
    </row>
    <row r="113" spans="1:7" ht="16.8" customHeight="1" x14ac:dyDescent="0.3">
      <c r="A113" s="80"/>
      <c r="B113" s="41"/>
      <c r="C113" s="112" t="s">
        <v>123</v>
      </c>
      <c r="D113" s="42"/>
      <c r="E113" s="42"/>
      <c r="F113" s="43"/>
      <c r="G113" s="189"/>
    </row>
    <row r="114" spans="1:7" ht="68.400000000000006" customHeight="1" x14ac:dyDescent="0.3">
      <c r="A114" s="80">
        <v>1.1599999999999999</v>
      </c>
      <c r="B114" s="41"/>
      <c r="C114" s="1" t="s">
        <v>128</v>
      </c>
      <c r="D114" s="42"/>
      <c r="E114" s="24" t="s">
        <v>120</v>
      </c>
      <c r="F114" s="43"/>
      <c r="G114" s="189"/>
    </row>
    <row r="115" spans="1:7" ht="16.2" customHeight="1" x14ac:dyDescent="0.3">
      <c r="A115" s="80"/>
      <c r="B115" s="41"/>
      <c r="C115" s="42"/>
      <c r="D115" s="42"/>
      <c r="E115" s="42"/>
      <c r="F115" s="43"/>
      <c r="G115" s="189"/>
    </row>
    <row r="116" spans="1:7" ht="16.2" customHeight="1" x14ac:dyDescent="0.3">
      <c r="A116" s="80"/>
      <c r="B116" s="41"/>
      <c r="C116" s="89" t="s">
        <v>124</v>
      </c>
      <c r="D116" s="42"/>
      <c r="E116" s="42"/>
      <c r="F116" s="43"/>
      <c r="G116" s="189"/>
    </row>
    <row r="117" spans="1:7" ht="70.8" customHeight="1" x14ac:dyDescent="0.3">
      <c r="A117" s="80">
        <v>1.17</v>
      </c>
      <c r="B117" s="41"/>
      <c r="C117" s="1" t="s">
        <v>127</v>
      </c>
      <c r="D117" s="42"/>
      <c r="E117" s="24" t="s">
        <v>120</v>
      </c>
      <c r="F117" s="43"/>
      <c r="G117" s="189"/>
    </row>
    <row r="118" spans="1:7" ht="16.2" customHeight="1" x14ac:dyDescent="0.3">
      <c r="A118" s="80"/>
      <c r="B118" s="41"/>
      <c r="C118" s="42"/>
      <c r="D118" s="42"/>
      <c r="E118" s="42"/>
      <c r="F118" s="43"/>
      <c r="G118" s="189"/>
    </row>
    <row r="119" spans="1:7" ht="16.2" customHeight="1" x14ac:dyDescent="0.3">
      <c r="A119" s="80"/>
      <c r="B119" s="41"/>
      <c r="C119" s="89" t="s">
        <v>126</v>
      </c>
      <c r="D119" s="42"/>
      <c r="E119" s="42"/>
      <c r="F119" s="43"/>
      <c r="G119" s="189"/>
    </row>
    <row r="120" spans="1:7" ht="57" customHeight="1" x14ac:dyDescent="0.3">
      <c r="A120" s="80">
        <v>1.18</v>
      </c>
      <c r="B120" s="41"/>
      <c r="C120" s="1" t="s">
        <v>210</v>
      </c>
      <c r="D120" s="42"/>
      <c r="E120" s="24" t="s">
        <v>120</v>
      </c>
      <c r="F120" s="43"/>
      <c r="G120" s="189"/>
    </row>
    <row r="121" spans="1:7" ht="16.2" customHeight="1" x14ac:dyDescent="0.3">
      <c r="A121" s="80"/>
      <c r="B121" s="41"/>
      <c r="D121" s="42"/>
      <c r="E121" s="42"/>
      <c r="F121" s="43"/>
      <c r="G121" s="189"/>
    </row>
    <row r="122" spans="1:7" ht="16.2" customHeight="1" x14ac:dyDescent="0.3">
      <c r="A122" s="40"/>
      <c r="B122" s="93"/>
      <c r="C122" s="91" t="s">
        <v>115</v>
      </c>
      <c r="D122" s="42"/>
      <c r="E122" s="42"/>
      <c r="F122" s="43"/>
      <c r="G122" s="189"/>
    </row>
    <row r="123" spans="1:7" ht="20.399999999999999" customHeight="1" x14ac:dyDescent="0.3">
      <c r="A123" s="40"/>
      <c r="B123" s="93"/>
      <c r="C123" s="92" t="s">
        <v>116</v>
      </c>
      <c r="D123" s="42"/>
      <c r="E123" s="42"/>
      <c r="F123" s="43"/>
      <c r="G123" s="189"/>
    </row>
    <row r="124" spans="1:7" ht="16.2" customHeight="1" x14ac:dyDescent="0.3">
      <c r="A124" s="80">
        <v>1.19</v>
      </c>
      <c r="B124" s="93"/>
      <c r="C124" s="92" t="s">
        <v>117</v>
      </c>
      <c r="D124" s="42"/>
      <c r="E124" s="24" t="s">
        <v>120</v>
      </c>
      <c r="F124" s="43"/>
      <c r="G124" s="189"/>
    </row>
    <row r="125" spans="1:7" ht="16.2" customHeight="1" x14ac:dyDescent="0.3">
      <c r="A125" s="40"/>
      <c r="B125" s="93"/>
      <c r="C125" s="92" t="s">
        <v>118</v>
      </c>
      <c r="D125" s="42"/>
      <c r="E125" s="42"/>
      <c r="F125" s="43"/>
      <c r="G125" s="189"/>
    </row>
    <row r="126" spans="1:7" ht="16.2" customHeight="1" x14ac:dyDescent="0.3">
      <c r="A126" s="40"/>
      <c r="B126" s="93"/>
      <c r="C126" s="92" t="s">
        <v>158</v>
      </c>
      <c r="D126" s="42"/>
      <c r="E126" s="42"/>
      <c r="F126" s="43"/>
      <c r="G126" s="189"/>
    </row>
    <row r="127" spans="1:7" ht="15" customHeight="1" x14ac:dyDescent="0.3">
      <c r="A127" s="40"/>
      <c r="B127" s="93"/>
      <c r="C127" s="92" t="s">
        <v>159</v>
      </c>
      <c r="D127" s="42"/>
      <c r="E127" s="42"/>
      <c r="F127" s="43"/>
      <c r="G127" s="189"/>
    </row>
    <row r="128" spans="1:7" ht="19.8" customHeight="1" x14ac:dyDescent="0.3">
      <c r="A128" s="40"/>
      <c r="B128" s="93"/>
      <c r="C128" s="90"/>
      <c r="D128" s="42"/>
      <c r="E128" s="42"/>
      <c r="F128" s="43"/>
      <c r="G128" s="189"/>
    </row>
    <row r="129" spans="1:7" ht="19.8" customHeight="1" x14ac:dyDescent="0.3">
      <c r="A129" s="40"/>
      <c r="B129" s="93"/>
      <c r="C129" s="90"/>
      <c r="D129" s="42"/>
      <c r="E129" s="42"/>
      <c r="F129" s="43"/>
      <c r="G129" s="189"/>
    </row>
    <row r="130" spans="1:7" ht="19.8" customHeight="1" thickBot="1" x14ac:dyDescent="0.35">
      <c r="A130" s="84"/>
      <c r="B130" s="109"/>
      <c r="C130" s="198"/>
      <c r="D130" s="85"/>
      <c r="E130" s="85"/>
      <c r="F130" s="86"/>
      <c r="G130" s="204"/>
    </row>
    <row r="131" spans="1:7" ht="29.4" customHeight="1" thickBot="1" x14ac:dyDescent="0.35">
      <c r="A131" s="199"/>
      <c r="B131" s="200"/>
      <c r="C131" s="201" t="s">
        <v>166</v>
      </c>
      <c r="D131" s="202"/>
      <c r="E131" s="202"/>
      <c r="F131" s="203"/>
      <c r="G131" s="205">
        <f>SUM(G110:G130)</f>
        <v>0</v>
      </c>
    </row>
    <row r="132" spans="1:7" ht="36" customHeight="1" x14ac:dyDescent="0.3">
      <c r="A132" s="138" t="s">
        <v>0</v>
      </c>
      <c r="B132" s="139" t="s">
        <v>190</v>
      </c>
      <c r="C132" s="140" t="s">
        <v>191</v>
      </c>
      <c r="D132" s="140" t="s">
        <v>1</v>
      </c>
      <c r="E132" s="140" t="s">
        <v>2</v>
      </c>
      <c r="F132" s="141" t="s">
        <v>45</v>
      </c>
      <c r="G132" s="142" t="s">
        <v>21</v>
      </c>
    </row>
    <row r="133" spans="1:7" ht="18" customHeight="1" x14ac:dyDescent="0.3">
      <c r="A133" s="144"/>
      <c r="B133" s="41"/>
      <c r="C133" s="45" t="s">
        <v>165</v>
      </c>
      <c r="D133" s="42"/>
      <c r="E133" s="42"/>
      <c r="F133" s="115"/>
      <c r="G133" s="116"/>
    </row>
    <row r="134" spans="1:7" ht="69.599999999999994" customHeight="1" x14ac:dyDescent="0.3">
      <c r="A134" s="187">
        <v>1.2</v>
      </c>
      <c r="B134" s="41"/>
      <c r="C134" s="113" t="s">
        <v>192</v>
      </c>
      <c r="D134" s="42"/>
      <c r="E134" s="24" t="s">
        <v>120</v>
      </c>
      <c r="F134" s="64"/>
      <c r="G134" s="60"/>
    </row>
    <row r="135" spans="1:7" ht="18" customHeight="1" x14ac:dyDescent="0.3">
      <c r="A135" s="22"/>
      <c r="B135" s="104"/>
      <c r="C135" s="190"/>
      <c r="D135" s="191"/>
      <c r="E135" s="24"/>
      <c r="F135" s="64"/>
      <c r="G135" s="192"/>
    </row>
    <row r="136" spans="1:7" ht="18" customHeight="1" x14ac:dyDescent="0.3">
      <c r="A136" s="144"/>
      <c r="B136" s="41"/>
      <c r="C136" s="111" t="s">
        <v>121</v>
      </c>
      <c r="D136" s="42"/>
      <c r="E136" s="42"/>
      <c r="F136" s="43"/>
      <c r="G136" s="189"/>
    </row>
    <row r="137" spans="1:7" ht="94.8" customHeight="1" x14ac:dyDescent="0.3">
      <c r="A137" s="360">
        <v>1.21</v>
      </c>
      <c r="B137" s="41"/>
      <c r="C137" s="1" t="s">
        <v>193</v>
      </c>
      <c r="D137" s="42"/>
      <c r="E137" s="361" t="s">
        <v>120</v>
      </c>
      <c r="F137" s="43"/>
      <c r="G137" s="362"/>
    </row>
    <row r="138" spans="1:7" ht="54.6" customHeight="1" x14ac:dyDescent="0.3">
      <c r="A138" s="360"/>
      <c r="B138" s="41"/>
      <c r="C138" s="208" t="s">
        <v>162</v>
      </c>
      <c r="D138" s="42"/>
      <c r="E138" s="361"/>
      <c r="F138" s="43"/>
      <c r="G138" s="362"/>
    </row>
    <row r="139" spans="1:7" ht="32.4" customHeight="1" x14ac:dyDescent="0.3">
      <c r="A139" s="22"/>
      <c r="B139" s="104"/>
      <c r="C139" s="215" t="s">
        <v>161</v>
      </c>
      <c r="D139" s="191"/>
      <c r="E139" s="24"/>
      <c r="F139" s="64"/>
      <c r="G139" s="192"/>
    </row>
    <row r="140" spans="1:7" ht="18" customHeight="1" x14ac:dyDescent="0.3">
      <c r="A140" s="22"/>
      <c r="B140" s="104"/>
      <c r="C140" s="190"/>
      <c r="D140" s="191"/>
      <c r="E140" s="24"/>
      <c r="F140" s="64"/>
      <c r="G140" s="192"/>
    </row>
    <row r="141" spans="1:7" ht="18" customHeight="1" x14ac:dyDescent="0.3">
      <c r="A141" s="22"/>
      <c r="B141" s="93"/>
      <c r="C141" s="91" t="s">
        <v>173</v>
      </c>
      <c r="D141" s="93"/>
      <c r="E141" s="93"/>
      <c r="F141" s="64"/>
      <c r="G141" s="192"/>
    </row>
    <row r="142" spans="1:7" ht="190.8" customHeight="1" x14ac:dyDescent="0.3">
      <c r="A142" s="22">
        <v>1.22</v>
      </c>
      <c r="B142" s="93"/>
      <c r="C142" s="21" t="s">
        <v>174</v>
      </c>
      <c r="D142" s="93"/>
      <c r="E142" s="93" t="s">
        <v>120</v>
      </c>
      <c r="F142" s="64"/>
      <c r="G142" s="192"/>
    </row>
    <row r="143" spans="1:7" ht="18" customHeight="1" x14ac:dyDescent="0.3">
      <c r="A143" s="22"/>
      <c r="B143" s="93"/>
      <c r="C143" s="92"/>
      <c r="D143" s="93"/>
      <c r="E143" s="93"/>
      <c r="F143" s="64"/>
      <c r="G143" s="192"/>
    </row>
    <row r="144" spans="1:7" ht="18" customHeight="1" x14ac:dyDescent="0.3">
      <c r="A144" s="40"/>
      <c r="B144" s="93"/>
      <c r="C144" s="91" t="s">
        <v>169</v>
      </c>
      <c r="D144" s="93"/>
      <c r="E144" s="93"/>
      <c r="F144" s="64"/>
      <c r="G144" s="192"/>
    </row>
    <row r="145" spans="1:8" ht="14.4" customHeight="1" x14ac:dyDescent="0.3">
      <c r="A145" s="40"/>
      <c r="B145" s="93"/>
      <c r="C145" s="92"/>
      <c r="D145" s="93"/>
      <c r="E145" s="93"/>
      <c r="F145" s="64"/>
      <c r="G145" s="192"/>
    </row>
    <row r="146" spans="1:8" ht="18" customHeight="1" x14ac:dyDescent="0.3">
      <c r="A146" s="80"/>
      <c r="B146" s="93"/>
      <c r="C146" s="92" t="s">
        <v>170</v>
      </c>
      <c r="D146" s="93"/>
      <c r="E146" s="93" t="s">
        <v>0</v>
      </c>
      <c r="F146" s="64"/>
      <c r="G146" s="192"/>
    </row>
    <row r="147" spans="1:8" ht="18" customHeight="1" x14ac:dyDescent="0.3">
      <c r="A147" s="187">
        <v>1.23</v>
      </c>
      <c r="B147" s="93"/>
      <c r="C147" s="92" t="s">
        <v>171</v>
      </c>
      <c r="D147" s="93"/>
      <c r="E147" s="93"/>
      <c r="F147" s="64"/>
      <c r="G147" s="192"/>
    </row>
    <row r="148" spans="1:8" ht="18" customHeight="1" thickBot="1" x14ac:dyDescent="0.35">
      <c r="A148" s="40"/>
      <c r="B148" s="93"/>
      <c r="C148" s="92" t="s">
        <v>172</v>
      </c>
      <c r="D148" s="93"/>
      <c r="E148" s="93"/>
      <c r="F148" s="64"/>
      <c r="G148" s="192"/>
    </row>
    <row r="149" spans="1:8" ht="28.8" customHeight="1" thickBot="1" x14ac:dyDescent="0.35">
      <c r="A149" s="199"/>
      <c r="B149" s="200"/>
      <c r="C149" s="201" t="s">
        <v>166</v>
      </c>
      <c r="D149" s="202"/>
      <c r="E149" s="202"/>
      <c r="F149" s="203"/>
      <c r="G149" s="205">
        <f>SUM(G133:G148)</f>
        <v>0</v>
      </c>
    </row>
    <row r="150" spans="1:8" ht="30.6" customHeight="1" x14ac:dyDescent="0.3">
      <c r="A150" s="138" t="s">
        <v>0</v>
      </c>
      <c r="B150" s="139" t="s">
        <v>190</v>
      </c>
      <c r="C150" s="140" t="s">
        <v>191</v>
      </c>
      <c r="D150" s="140" t="s">
        <v>1</v>
      </c>
      <c r="E150" s="140" t="s">
        <v>2</v>
      </c>
      <c r="F150" s="141" t="s">
        <v>45</v>
      </c>
      <c r="G150" s="142" t="s">
        <v>21</v>
      </c>
    </row>
    <row r="151" spans="1:8" ht="18" customHeight="1" x14ac:dyDescent="0.3">
      <c r="A151" s="22"/>
      <c r="B151" s="206"/>
      <c r="C151" s="104"/>
      <c r="D151" s="190"/>
      <c r="E151" s="191"/>
      <c r="F151" s="24"/>
      <c r="G151" s="60"/>
      <c r="H151" s="114"/>
    </row>
    <row r="152" spans="1:8" ht="18" customHeight="1" x14ac:dyDescent="0.3">
      <c r="A152" s="22"/>
      <c r="B152" s="104"/>
      <c r="C152" s="89" t="s">
        <v>131</v>
      </c>
      <c r="D152" s="77"/>
      <c r="E152" s="24"/>
      <c r="F152" s="24"/>
      <c r="G152" s="60"/>
      <c r="H152" s="114"/>
    </row>
    <row r="153" spans="1:8" ht="18" customHeight="1" x14ac:dyDescent="0.3">
      <c r="A153" s="22"/>
      <c r="B153" s="25"/>
      <c r="C153" s="14" t="s">
        <v>194</v>
      </c>
      <c r="D153" s="77"/>
      <c r="E153" s="24"/>
      <c r="F153" s="24"/>
      <c r="G153" s="60">
        <f>G131</f>
        <v>0</v>
      </c>
      <c r="H153" s="114"/>
    </row>
    <row r="154" spans="1:8" ht="18" customHeight="1" x14ac:dyDescent="0.3">
      <c r="A154" s="22"/>
      <c r="B154" s="25"/>
      <c r="C154" s="14"/>
      <c r="D154" s="77"/>
      <c r="E154" s="24"/>
      <c r="F154" s="24"/>
      <c r="G154" s="60"/>
      <c r="H154" s="114"/>
    </row>
    <row r="155" spans="1:8" ht="18" customHeight="1" x14ac:dyDescent="0.3">
      <c r="A155" s="22"/>
      <c r="B155" s="25"/>
      <c r="C155" s="14" t="s">
        <v>195</v>
      </c>
      <c r="D155" s="77"/>
      <c r="E155" s="24"/>
      <c r="F155" s="24"/>
      <c r="G155" s="60">
        <f>G149</f>
        <v>0</v>
      </c>
      <c r="H155" s="114"/>
    </row>
    <row r="156" spans="1:8" ht="18" customHeight="1" x14ac:dyDescent="0.3">
      <c r="A156" s="22"/>
      <c r="B156" s="104"/>
      <c r="C156" s="25"/>
      <c r="D156" s="77"/>
      <c r="E156" s="24"/>
      <c r="F156" s="24"/>
      <c r="G156" s="60"/>
      <c r="H156" s="114"/>
    </row>
    <row r="157" spans="1:8" ht="18" customHeight="1" x14ac:dyDescent="0.3">
      <c r="A157" s="22"/>
      <c r="B157" s="104"/>
      <c r="C157" s="25"/>
      <c r="D157" s="77"/>
      <c r="E157" s="24"/>
      <c r="F157" s="24"/>
      <c r="G157" s="60"/>
      <c r="H157" s="114"/>
    </row>
    <row r="158" spans="1:8" ht="18" customHeight="1" x14ac:dyDescent="0.3">
      <c r="A158" s="22"/>
      <c r="B158" s="104"/>
      <c r="C158" s="25"/>
      <c r="D158" s="77"/>
      <c r="E158" s="24"/>
      <c r="F158" s="24"/>
      <c r="G158" s="60"/>
      <c r="H158" s="114"/>
    </row>
    <row r="159" spans="1:8" ht="18" customHeight="1" x14ac:dyDescent="0.3">
      <c r="A159" s="22"/>
      <c r="B159" s="104"/>
      <c r="C159" s="25"/>
      <c r="D159" s="77"/>
      <c r="E159" s="24"/>
      <c r="F159" s="24"/>
      <c r="G159" s="60"/>
      <c r="H159" s="114"/>
    </row>
    <row r="160" spans="1:8" ht="18" customHeight="1" x14ac:dyDescent="0.3">
      <c r="A160" s="22"/>
      <c r="B160" s="104"/>
      <c r="C160" s="25"/>
      <c r="D160" s="77"/>
      <c r="E160" s="24"/>
      <c r="F160" s="24"/>
      <c r="G160" s="60"/>
      <c r="H160" s="114"/>
    </row>
    <row r="161" spans="1:8" ht="18" customHeight="1" x14ac:dyDescent="0.3">
      <c r="A161" s="22"/>
      <c r="B161" s="104"/>
      <c r="C161" s="25"/>
      <c r="D161" s="77"/>
      <c r="E161" s="24"/>
      <c r="F161" s="24"/>
      <c r="G161" s="60"/>
      <c r="H161" s="114"/>
    </row>
    <row r="162" spans="1:8" ht="18" customHeight="1" x14ac:dyDescent="0.3">
      <c r="A162" s="22"/>
      <c r="B162" s="104"/>
      <c r="C162" s="25"/>
      <c r="D162" s="77"/>
      <c r="E162" s="24"/>
      <c r="F162" s="24"/>
      <c r="G162" s="60"/>
      <c r="H162" s="114"/>
    </row>
    <row r="163" spans="1:8" ht="18" customHeight="1" x14ac:dyDescent="0.3">
      <c r="A163" s="22"/>
      <c r="B163" s="104"/>
      <c r="C163" s="25"/>
      <c r="D163" s="77"/>
      <c r="E163" s="24"/>
      <c r="F163" s="24"/>
      <c r="G163" s="60"/>
      <c r="H163" s="114"/>
    </row>
    <row r="164" spans="1:8" ht="18" customHeight="1" x14ac:dyDescent="0.3">
      <c r="A164" s="22"/>
      <c r="B164" s="104"/>
      <c r="C164" s="25"/>
      <c r="D164" s="77"/>
      <c r="E164" s="24"/>
      <c r="F164" s="24"/>
      <c r="G164" s="60"/>
      <c r="H164" s="114"/>
    </row>
    <row r="165" spans="1:8" ht="18" customHeight="1" x14ac:dyDescent="0.3">
      <c r="A165" s="22"/>
      <c r="B165" s="104"/>
      <c r="C165" s="25"/>
      <c r="D165" s="77"/>
      <c r="E165" s="24"/>
      <c r="F165" s="24"/>
      <c r="G165" s="60"/>
      <c r="H165" s="114"/>
    </row>
    <row r="166" spans="1:8" ht="18" customHeight="1" x14ac:dyDescent="0.3">
      <c r="A166" s="22"/>
      <c r="B166" s="104"/>
      <c r="C166" s="25"/>
      <c r="D166" s="77"/>
      <c r="E166" s="24"/>
      <c r="F166" s="24"/>
      <c r="G166" s="60"/>
      <c r="H166" s="114"/>
    </row>
    <row r="167" spans="1:8" ht="18" customHeight="1" x14ac:dyDescent="0.3">
      <c r="A167" s="22"/>
      <c r="B167" s="104"/>
      <c r="C167" s="25"/>
      <c r="D167" s="77"/>
      <c r="E167" s="24"/>
      <c r="F167" s="24"/>
      <c r="G167" s="60"/>
      <c r="H167" s="114"/>
    </row>
    <row r="168" spans="1:8" ht="18" customHeight="1" x14ac:dyDescent="0.3">
      <c r="A168" s="22"/>
      <c r="B168" s="104"/>
      <c r="C168" s="25"/>
      <c r="D168" s="77"/>
      <c r="E168" s="24"/>
      <c r="F168" s="24"/>
      <c r="G168" s="60"/>
      <c r="H168" s="114"/>
    </row>
    <row r="169" spans="1:8" ht="18" customHeight="1" x14ac:dyDescent="0.3">
      <c r="A169" s="22"/>
      <c r="B169" s="104"/>
      <c r="C169" s="25"/>
      <c r="D169" s="77"/>
      <c r="E169" s="24"/>
      <c r="F169" s="24"/>
      <c r="G169" s="60"/>
      <c r="H169" s="114"/>
    </row>
    <row r="170" spans="1:8" ht="18" customHeight="1" x14ac:dyDescent="0.3">
      <c r="A170" s="22"/>
      <c r="B170" s="104"/>
      <c r="C170" s="25"/>
      <c r="D170" s="77"/>
      <c r="E170" s="24"/>
      <c r="F170" s="24"/>
      <c r="G170" s="60"/>
      <c r="H170" s="114"/>
    </row>
    <row r="171" spans="1:8" ht="18" customHeight="1" x14ac:dyDescent="0.3">
      <c r="A171" s="22"/>
      <c r="B171" s="104"/>
      <c r="C171" s="25"/>
      <c r="D171" s="77"/>
      <c r="E171" s="24"/>
      <c r="F171" s="24"/>
      <c r="G171" s="60"/>
      <c r="H171" s="114"/>
    </row>
    <row r="172" spans="1:8" ht="18" customHeight="1" x14ac:dyDescent="0.3">
      <c r="A172" s="22"/>
      <c r="B172" s="104"/>
      <c r="C172" s="25"/>
      <c r="D172" s="77"/>
      <c r="E172" s="24"/>
      <c r="F172" s="24"/>
      <c r="G172" s="60"/>
      <c r="H172" s="114"/>
    </row>
    <row r="173" spans="1:8" ht="18" customHeight="1" x14ac:dyDescent="0.3">
      <c r="A173" s="22"/>
      <c r="B173" s="104"/>
      <c r="C173" s="25"/>
      <c r="D173" s="77"/>
      <c r="E173" s="24"/>
      <c r="F173" s="24"/>
      <c r="G173" s="60"/>
      <c r="H173" s="114"/>
    </row>
    <row r="174" spans="1:8" ht="18" customHeight="1" x14ac:dyDescent="0.3">
      <c r="A174" s="22"/>
      <c r="B174" s="104"/>
      <c r="C174" s="25"/>
      <c r="D174" s="77"/>
      <c r="E174" s="24"/>
      <c r="F174" s="24"/>
      <c r="G174" s="60"/>
      <c r="H174" s="114"/>
    </row>
    <row r="175" spans="1:8" ht="18" customHeight="1" x14ac:dyDescent="0.3">
      <c r="A175" s="22"/>
      <c r="B175" s="104"/>
      <c r="C175" s="25"/>
      <c r="D175" s="77"/>
      <c r="E175" s="24"/>
      <c r="F175" s="24"/>
      <c r="G175" s="60"/>
      <c r="H175" s="114"/>
    </row>
    <row r="176" spans="1:8" ht="18" customHeight="1" x14ac:dyDescent="0.3">
      <c r="A176" s="22"/>
      <c r="B176" s="104"/>
      <c r="C176" s="25"/>
      <c r="D176" s="77"/>
      <c r="E176" s="24"/>
      <c r="F176" s="24"/>
      <c r="G176" s="60"/>
      <c r="H176" s="114"/>
    </row>
    <row r="177" spans="1:8" ht="18" customHeight="1" x14ac:dyDescent="0.3">
      <c r="A177" s="22"/>
      <c r="B177" s="104"/>
      <c r="C177" s="25"/>
      <c r="D177" s="77"/>
      <c r="E177" s="24"/>
      <c r="F177" s="24"/>
      <c r="G177" s="60"/>
      <c r="H177" s="114"/>
    </row>
    <row r="178" spans="1:8" ht="18" customHeight="1" x14ac:dyDescent="0.3">
      <c r="A178" s="22"/>
      <c r="B178" s="104"/>
      <c r="C178" s="25"/>
      <c r="D178" s="77"/>
      <c r="E178" s="24"/>
      <c r="F178" s="24"/>
      <c r="G178" s="60"/>
      <c r="H178" s="114"/>
    </row>
    <row r="179" spans="1:8" ht="18" customHeight="1" x14ac:dyDescent="0.3">
      <c r="A179" s="22"/>
      <c r="B179" s="104"/>
      <c r="C179" s="25"/>
      <c r="D179" s="77"/>
      <c r="E179" s="24"/>
      <c r="F179" s="24"/>
      <c r="G179" s="60"/>
      <c r="H179" s="114"/>
    </row>
    <row r="180" spans="1:8" ht="18" customHeight="1" x14ac:dyDescent="0.3">
      <c r="A180" s="22"/>
      <c r="B180" s="104"/>
      <c r="C180" s="25"/>
      <c r="D180" s="77"/>
      <c r="E180" s="24"/>
      <c r="F180" s="24"/>
      <c r="G180" s="60"/>
      <c r="H180" s="114"/>
    </row>
    <row r="181" spans="1:8" ht="18" customHeight="1" x14ac:dyDescent="0.3">
      <c r="A181" s="22"/>
      <c r="B181" s="104"/>
      <c r="C181" s="25"/>
      <c r="D181" s="77"/>
      <c r="E181" s="24"/>
      <c r="F181" s="24"/>
      <c r="G181" s="60"/>
      <c r="H181" s="114"/>
    </row>
    <row r="182" spans="1:8" ht="18" customHeight="1" x14ac:dyDescent="0.3">
      <c r="A182" s="22"/>
      <c r="B182" s="104"/>
      <c r="C182" s="25"/>
      <c r="D182" s="77"/>
      <c r="E182" s="24"/>
      <c r="F182" s="24"/>
      <c r="G182" s="60"/>
      <c r="H182" s="114"/>
    </row>
    <row r="183" spans="1:8" ht="18" customHeight="1" x14ac:dyDescent="0.3">
      <c r="A183" s="22"/>
      <c r="B183" s="104"/>
      <c r="C183" s="25"/>
      <c r="D183" s="77"/>
      <c r="E183" s="24"/>
      <c r="F183" s="24"/>
      <c r="G183" s="60"/>
      <c r="H183" s="114"/>
    </row>
    <row r="184" spans="1:8" ht="18" customHeight="1" x14ac:dyDescent="0.3">
      <c r="A184" s="22"/>
      <c r="B184" s="104"/>
      <c r="C184" s="25"/>
      <c r="D184" s="77"/>
      <c r="E184" s="24"/>
      <c r="F184" s="24"/>
      <c r="G184" s="60"/>
      <c r="H184" s="114"/>
    </row>
    <row r="185" spans="1:8" ht="18" customHeight="1" x14ac:dyDescent="0.3">
      <c r="A185" s="22"/>
      <c r="B185" s="104"/>
      <c r="C185" s="25"/>
      <c r="D185" s="77"/>
      <c r="E185" s="24"/>
      <c r="F185" s="24"/>
      <c r="G185" s="60"/>
      <c r="H185" s="114"/>
    </row>
    <row r="186" spans="1:8" ht="18" customHeight="1" thickBot="1" x14ac:dyDescent="0.35">
      <c r="A186" s="22"/>
      <c r="B186" s="104"/>
      <c r="C186" s="25"/>
      <c r="D186" s="77"/>
      <c r="E186" s="24"/>
      <c r="F186" s="24"/>
      <c r="G186" s="60"/>
      <c r="H186" s="114"/>
    </row>
    <row r="187" spans="1:8" ht="18" customHeight="1" x14ac:dyDescent="0.3">
      <c r="A187" s="51"/>
      <c r="B187" s="121"/>
      <c r="C187" s="122" t="s">
        <v>132</v>
      </c>
      <c r="D187" s="123"/>
      <c r="E187" s="54"/>
      <c r="F187" s="54"/>
      <c r="G187" s="56"/>
      <c r="H187" s="114"/>
    </row>
    <row r="188" spans="1:8" ht="18" customHeight="1" thickBot="1" x14ac:dyDescent="0.35">
      <c r="A188" s="46"/>
      <c r="B188" s="117"/>
      <c r="C188" s="118" t="s">
        <v>70</v>
      </c>
      <c r="D188" s="119"/>
      <c r="E188" s="120"/>
      <c r="F188" s="120"/>
      <c r="G188" s="124">
        <f>SUM(G151:G187)</f>
        <v>0</v>
      </c>
      <c r="H188" s="114"/>
    </row>
    <row r="189" spans="1:8" ht="29.4" customHeight="1" x14ac:dyDescent="0.3">
      <c r="A189" s="138" t="s">
        <v>0</v>
      </c>
      <c r="B189" s="139" t="s">
        <v>190</v>
      </c>
      <c r="C189" s="140" t="s">
        <v>191</v>
      </c>
      <c r="D189" s="140" t="s">
        <v>1</v>
      </c>
      <c r="E189" s="140" t="s">
        <v>2</v>
      </c>
      <c r="F189" s="141" t="s">
        <v>45</v>
      </c>
      <c r="G189" s="142" t="s">
        <v>21</v>
      </c>
    </row>
    <row r="190" spans="1:8" ht="18.600000000000001" customHeight="1" thickBot="1" x14ac:dyDescent="0.35">
      <c r="A190" s="163">
        <v>2</v>
      </c>
      <c r="B190" s="164"/>
      <c r="C190" s="165" t="s">
        <v>133</v>
      </c>
      <c r="D190" s="166"/>
      <c r="E190" s="166"/>
      <c r="F190" s="166"/>
      <c r="G190" s="167"/>
    </row>
    <row r="191" spans="1:8" ht="68.400000000000006" customHeight="1" x14ac:dyDescent="0.3">
      <c r="A191" s="292"/>
      <c r="B191" s="286"/>
      <c r="C191" s="287" t="s">
        <v>212</v>
      </c>
      <c r="D191" s="288"/>
      <c r="E191" s="288"/>
      <c r="F191" s="288"/>
      <c r="G191" s="289"/>
      <c r="H191" s="4"/>
    </row>
    <row r="192" spans="1:8" ht="70.2" customHeight="1" x14ac:dyDescent="0.3">
      <c r="A192" s="293"/>
      <c r="B192" s="184"/>
      <c r="C192" s="262" t="s">
        <v>211</v>
      </c>
      <c r="D192" s="6"/>
      <c r="E192" s="6"/>
      <c r="F192" s="6"/>
      <c r="G192" s="39"/>
      <c r="H192" s="4"/>
    </row>
    <row r="193" spans="1:8" ht="13.2" customHeight="1" x14ac:dyDescent="0.3">
      <c r="A193" s="293"/>
      <c r="B193" s="184"/>
      <c r="C193" s="229"/>
      <c r="D193" s="6"/>
      <c r="E193" s="6"/>
      <c r="F193" s="6"/>
      <c r="G193" s="39"/>
      <c r="H193" s="4"/>
    </row>
    <row r="194" spans="1:8" ht="97.2" customHeight="1" x14ac:dyDescent="0.3">
      <c r="A194" s="22">
        <v>2.1</v>
      </c>
      <c r="B194" s="25" t="s">
        <v>3</v>
      </c>
      <c r="C194" s="1" t="s">
        <v>256</v>
      </c>
      <c r="D194" s="294">
        <v>130</v>
      </c>
      <c r="E194" s="294" t="s">
        <v>46</v>
      </c>
      <c r="F194" s="64"/>
      <c r="G194" s="60">
        <f>F194*D194</f>
        <v>0</v>
      </c>
    </row>
    <row r="195" spans="1:8" ht="13.8" customHeight="1" x14ac:dyDescent="0.3">
      <c r="A195" s="22"/>
      <c r="B195" s="25"/>
      <c r="C195" s="1"/>
      <c r="D195" s="24"/>
      <c r="E195" s="24"/>
      <c r="F195" s="64"/>
      <c r="G195" s="60"/>
    </row>
    <row r="196" spans="1:8" ht="70.2" customHeight="1" x14ac:dyDescent="0.3">
      <c r="A196" s="22">
        <v>2.2000000000000002</v>
      </c>
      <c r="B196" s="25" t="s">
        <v>6</v>
      </c>
      <c r="C196" s="1" t="s">
        <v>69</v>
      </c>
      <c r="D196" s="24">
        <v>60</v>
      </c>
      <c r="E196" s="294" t="s">
        <v>46</v>
      </c>
      <c r="F196" s="64"/>
      <c r="G196" s="60">
        <f>F196*D196</f>
        <v>0</v>
      </c>
    </row>
    <row r="197" spans="1:8" ht="14.4" customHeight="1" x14ac:dyDescent="0.3">
      <c r="A197" s="22"/>
      <c r="B197" s="25"/>
      <c r="C197" s="1"/>
      <c r="D197" s="24"/>
      <c r="E197" s="24"/>
      <c r="F197" s="64"/>
      <c r="G197" s="60"/>
    </row>
    <row r="198" spans="1:8" ht="98.4" customHeight="1" x14ac:dyDescent="0.3">
      <c r="A198" s="80">
        <v>2.2999999999999998</v>
      </c>
      <c r="B198" s="23" t="s">
        <v>7</v>
      </c>
      <c r="C198" s="1" t="s">
        <v>149</v>
      </c>
      <c r="D198" s="24">
        <v>60</v>
      </c>
      <c r="E198" s="24" t="s">
        <v>46</v>
      </c>
      <c r="F198" s="64"/>
      <c r="G198" s="60">
        <f>F198*D198</f>
        <v>0</v>
      </c>
    </row>
    <row r="199" spans="1:8" ht="14.4" customHeight="1" x14ac:dyDescent="0.3">
      <c r="A199" s="80"/>
      <c r="B199" s="23"/>
      <c r="C199" s="1"/>
      <c r="D199" s="24"/>
      <c r="E199" s="24"/>
      <c r="F199" s="64"/>
      <c r="G199" s="60"/>
    </row>
    <row r="200" spans="1:8" ht="81" customHeight="1" x14ac:dyDescent="0.3">
      <c r="A200" s="22">
        <v>2.4</v>
      </c>
      <c r="B200" s="23" t="s">
        <v>197</v>
      </c>
      <c r="C200" s="1" t="s">
        <v>198</v>
      </c>
      <c r="D200" s="6"/>
      <c r="E200" s="24" t="s">
        <v>13</v>
      </c>
      <c r="F200" s="64"/>
      <c r="G200" s="60"/>
    </row>
    <row r="201" spans="1:8" ht="15" customHeight="1" x14ac:dyDescent="0.3">
      <c r="A201" s="22"/>
      <c r="B201" s="23"/>
      <c r="C201" s="1"/>
      <c r="D201" s="6"/>
      <c r="E201" s="24"/>
      <c r="F201" s="64"/>
      <c r="G201" s="60"/>
    </row>
    <row r="202" spans="1:8" ht="86.4" customHeight="1" thickBot="1" x14ac:dyDescent="0.35">
      <c r="A202" s="22">
        <v>2.5</v>
      </c>
      <c r="B202" s="23" t="s">
        <v>44</v>
      </c>
      <c r="C202" s="1" t="s">
        <v>199</v>
      </c>
      <c r="D202" s="24">
        <v>100</v>
      </c>
      <c r="E202" s="24" t="s">
        <v>46</v>
      </c>
      <c r="F202" s="64"/>
      <c r="G202" s="60">
        <f>F202*D202</f>
        <v>0</v>
      </c>
    </row>
    <row r="203" spans="1:8" ht="22.2" customHeight="1" thickBot="1" x14ac:dyDescent="0.35">
      <c r="A203" s="257"/>
      <c r="B203" s="258"/>
      <c r="C203" s="201" t="s">
        <v>166</v>
      </c>
      <c r="D203" s="259"/>
      <c r="E203" s="259"/>
      <c r="F203" s="260"/>
      <c r="G203" s="261">
        <f>SUM(G191:G202)</f>
        <v>0</v>
      </c>
    </row>
    <row r="204" spans="1:8" ht="27" customHeight="1" thickBot="1" x14ac:dyDescent="0.35">
      <c r="A204" s="153" t="s">
        <v>0</v>
      </c>
      <c r="B204" s="154" t="s">
        <v>190</v>
      </c>
      <c r="C204" s="155" t="s">
        <v>191</v>
      </c>
      <c r="D204" s="155" t="s">
        <v>1</v>
      </c>
      <c r="E204" s="155" t="s">
        <v>2</v>
      </c>
      <c r="F204" s="156" t="s">
        <v>45</v>
      </c>
      <c r="G204" s="157" t="s">
        <v>21</v>
      </c>
    </row>
    <row r="205" spans="1:8" ht="13.2" customHeight="1" x14ac:dyDescent="0.3">
      <c r="A205" s="216"/>
      <c r="B205" s="217"/>
      <c r="C205" s="274" t="s">
        <v>200</v>
      </c>
      <c r="D205" s="219"/>
      <c r="E205" s="219"/>
      <c r="F205" s="220"/>
      <c r="G205" s="221"/>
    </row>
    <row r="206" spans="1:8" ht="13.2" customHeight="1" x14ac:dyDescent="0.3">
      <c r="A206" s="22"/>
      <c r="B206" s="23"/>
      <c r="C206" s="275"/>
      <c r="D206" s="24"/>
      <c r="E206" s="24"/>
      <c r="F206" s="64"/>
      <c r="G206" s="60"/>
    </row>
    <row r="207" spans="1:8" ht="85.2" customHeight="1" x14ac:dyDescent="0.3">
      <c r="A207" s="22">
        <v>2.6</v>
      </c>
      <c r="B207" s="23" t="s">
        <v>20</v>
      </c>
      <c r="C207" s="1" t="s">
        <v>273</v>
      </c>
      <c r="D207" s="24">
        <v>60</v>
      </c>
      <c r="E207" s="24" t="s">
        <v>46</v>
      </c>
      <c r="F207" s="64"/>
      <c r="G207" s="60">
        <f>F207*D207</f>
        <v>0</v>
      </c>
    </row>
    <row r="208" spans="1:8" ht="13.2" customHeight="1" x14ac:dyDescent="0.3">
      <c r="A208" s="22"/>
      <c r="B208" s="23"/>
      <c r="C208" s="1"/>
      <c r="D208" s="24"/>
      <c r="E208" s="24"/>
      <c r="F208" s="64"/>
      <c r="G208" s="60"/>
    </row>
    <row r="209" spans="1:7" ht="13.2" customHeight="1" x14ac:dyDescent="0.3">
      <c r="A209" s="22"/>
      <c r="B209" s="23"/>
      <c r="C209" s="1"/>
      <c r="D209" s="24"/>
      <c r="E209" s="24"/>
      <c r="F209" s="64"/>
      <c r="G209" s="60"/>
    </row>
    <row r="210" spans="1:7" ht="13.2" customHeight="1" x14ac:dyDescent="0.3">
      <c r="A210" s="22"/>
      <c r="B210" s="23"/>
      <c r="C210" s="1"/>
      <c r="D210" s="24"/>
      <c r="E210" s="24"/>
      <c r="F210" s="64"/>
      <c r="G210" s="60"/>
    </row>
    <row r="211" spans="1:7" ht="13.2" customHeight="1" x14ac:dyDescent="0.3">
      <c r="A211" s="22"/>
      <c r="B211" s="23"/>
      <c r="C211" s="1"/>
      <c r="D211" s="24"/>
      <c r="E211" s="24"/>
      <c r="F211" s="64"/>
      <c r="G211" s="60"/>
    </row>
    <row r="212" spans="1:7" ht="13.2" customHeight="1" x14ac:dyDescent="0.3">
      <c r="A212" s="22"/>
      <c r="B212" s="23"/>
      <c r="C212" s="1"/>
      <c r="D212" s="24"/>
      <c r="E212" s="24"/>
      <c r="F212" s="64"/>
      <c r="G212" s="60"/>
    </row>
    <row r="213" spans="1:7" ht="13.2" customHeight="1" x14ac:dyDescent="0.3">
      <c r="A213" s="22"/>
      <c r="B213" s="23"/>
      <c r="C213" s="1"/>
      <c r="D213" s="24"/>
      <c r="E213" s="24"/>
      <c r="F213" s="64"/>
      <c r="G213" s="60"/>
    </row>
    <row r="214" spans="1:7" ht="13.2" customHeight="1" x14ac:dyDescent="0.3">
      <c r="A214" s="22"/>
      <c r="B214" s="23"/>
      <c r="C214" s="1"/>
      <c r="D214" s="24"/>
      <c r="E214" s="24"/>
      <c r="F214" s="64"/>
      <c r="G214" s="60"/>
    </row>
    <row r="215" spans="1:7" ht="13.2" customHeight="1" x14ac:dyDescent="0.3">
      <c r="A215" s="276"/>
      <c r="B215" s="277"/>
      <c r="C215" s="278"/>
      <c r="D215" s="279"/>
      <c r="E215" s="279"/>
      <c r="F215" s="280"/>
      <c r="G215" s="281"/>
    </row>
    <row r="216" spans="1:7" ht="13.2" customHeight="1" x14ac:dyDescent="0.3">
      <c r="A216" s="276"/>
      <c r="B216" s="277"/>
      <c r="C216" s="282" t="s">
        <v>166</v>
      </c>
      <c r="D216" s="279"/>
      <c r="E216" s="279"/>
      <c r="F216" s="280"/>
      <c r="G216" s="281">
        <f>SUM(G205:G215)</f>
        <v>0</v>
      </c>
    </row>
    <row r="217" spans="1:7" ht="13.2" customHeight="1" x14ac:dyDescent="0.3">
      <c r="A217" s="22"/>
      <c r="B217" s="23"/>
      <c r="C217" s="1"/>
      <c r="D217" s="24"/>
      <c r="E217" s="24"/>
      <c r="F217" s="64"/>
      <c r="G217" s="60"/>
    </row>
    <row r="218" spans="1:7" ht="13.2" customHeight="1" x14ac:dyDescent="0.3">
      <c r="A218" s="22"/>
      <c r="B218" s="23"/>
      <c r="C218" s="1"/>
      <c r="D218" s="24"/>
      <c r="E218" s="24"/>
      <c r="F218" s="64"/>
      <c r="G218" s="60"/>
    </row>
    <row r="219" spans="1:7" ht="13.2" customHeight="1" x14ac:dyDescent="0.3">
      <c r="A219" s="22"/>
      <c r="B219" s="23"/>
      <c r="C219" s="112" t="s">
        <v>68</v>
      </c>
      <c r="D219" s="24"/>
      <c r="E219" s="24"/>
      <c r="F219" s="64"/>
      <c r="G219" s="60"/>
    </row>
    <row r="220" spans="1:7" ht="13.2" customHeight="1" x14ac:dyDescent="0.3">
      <c r="A220" s="22"/>
      <c r="B220" s="23"/>
      <c r="C220" s="1"/>
      <c r="D220" s="24"/>
      <c r="E220" s="24"/>
      <c r="F220" s="64"/>
      <c r="G220" s="60"/>
    </row>
    <row r="221" spans="1:7" ht="13.2" customHeight="1" x14ac:dyDescent="0.3">
      <c r="A221" s="22"/>
      <c r="B221" s="23"/>
      <c r="C221" s="14" t="s">
        <v>201</v>
      </c>
      <c r="D221" s="24"/>
      <c r="E221" s="24"/>
      <c r="F221" s="64"/>
      <c r="G221" s="60">
        <f>G203</f>
        <v>0</v>
      </c>
    </row>
    <row r="222" spans="1:7" ht="13.2" customHeight="1" x14ac:dyDescent="0.3">
      <c r="A222" s="22"/>
      <c r="B222" s="23"/>
      <c r="C222" s="14"/>
      <c r="D222" s="24"/>
      <c r="E222" s="24"/>
      <c r="F222" s="64"/>
      <c r="G222" s="60"/>
    </row>
    <row r="223" spans="1:7" ht="13.2" customHeight="1" x14ac:dyDescent="0.3">
      <c r="A223" s="22"/>
      <c r="B223" s="23"/>
      <c r="C223" s="14" t="s">
        <v>202</v>
      </c>
      <c r="D223" s="24"/>
      <c r="E223" s="24"/>
      <c r="F223" s="64"/>
      <c r="G223" s="60">
        <f>G216</f>
        <v>0</v>
      </c>
    </row>
    <row r="224" spans="1:7" ht="13.2" customHeight="1" x14ac:dyDescent="0.3">
      <c r="A224" s="22"/>
      <c r="B224" s="23"/>
      <c r="C224" s="1"/>
      <c r="D224" s="24"/>
      <c r="E224" s="24"/>
      <c r="F224" s="64"/>
      <c r="G224" s="60"/>
    </row>
    <row r="225" spans="1:7" ht="13.2" customHeight="1" x14ac:dyDescent="0.3">
      <c r="A225" s="22"/>
      <c r="B225" s="23"/>
      <c r="C225" s="1"/>
      <c r="D225" s="24"/>
      <c r="E225" s="24"/>
      <c r="F225" s="64"/>
      <c r="G225" s="60"/>
    </row>
    <row r="226" spans="1:7" ht="13.2" customHeight="1" x14ac:dyDescent="0.3">
      <c r="A226" s="22"/>
      <c r="B226" s="23"/>
      <c r="C226" s="1"/>
      <c r="D226" s="24"/>
      <c r="E226" s="24"/>
      <c r="F226" s="64"/>
      <c r="G226" s="60"/>
    </row>
    <row r="227" spans="1:7" ht="13.2" customHeight="1" x14ac:dyDescent="0.3">
      <c r="A227" s="22"/>
      <c r="B227" s="23"/>
      <c r="C227" s="1"/>
      <c r="D227" s="24"/>
      <c r="E227" s="24"/>
      <c r="F227" s="64"/>
      <c r="G227" s="60"/>
    </row>
    <row r="228" spans="1:7" ht="13.2" customHeight="1" x14ac:dyDescent="0.3">
      <c r="A228" s="22"/>
      <c r="B228" s="23"/>
      <c r="C228" s="1"/>
      <c r="D228" s="24"/>
      <c r="E228" s="24"/>
      <c r="F228" s="64"/>
      <c r="G228" s="60"/>
    </row>
    <row r="229" spans="1:7" ht="13.2" customHeight="1" x14ac:dyDescent="0.3">
      <c r="A229" s="22"/>
      <c r="B229" s="23"/>
      <c r="C229" s="1"/>
      <c r="D229" s="24"/>
      <c r="E229" s="24"/>
      <c r="F229" s="64"/>
      <c r="G229" s="60"/>
    </row>
    <row r="230" spans="1:7" ht="13.2" customHeight="1" x14ac:dyDescent="0.3">
      <c r="A230" s="22"/>
      <c r="B230" s="23"/>
      <c r="C230" s="1"/>
      <c r="D230" s="24"/>
      <c r="E230" s="24"/>
      <c r="F230" s="64"/>
      <c r="G230" s="60"/>
    </row>
    <row r="231" spans="1:7" ht="13.2" customHeight="1" x14ac:dyDescent="0.3">
      <c r="A231" s="22"/>
      <c r="B231" s="23"/>
      <c r="C231" s="1"/>
      <c r="D231" s="24"/>
      <c r="E231" s="24"/>
      <c r="F231" s="64"/>
      <c r="G231" s="60"/>
    </row>
    <row r="232" spans="1:7" ht="13.2" customHeight="1" x14ac:dyDescent="0.3">
      <c r="A232" s="22"/>
      <c r="B232" s="23"/>
      <c r="C232" s="1"/>
      <c r="D232" s="24"/>
      <c r="E232" s="24"/>
      <c r="F232" s="64"/>
      <c r="G232" s="60"/>
    </row>
    <row r="233" spans="1:7" ht="13.2" customHeight="1" x14ac:dyDescent="0.3">
      <c r="A233" s="22"/>
      <c r="B233" s="23"/>
      <c r="C233" s="1"/>
      <c r="D233" s="24"/>
      <c r="E233" s="24"/>
      <c r="F233" s="64"/>
      <c r="G233" s="60"/>
    </row>
    <row r="234" spans="1:7" ht="13.2" customHeight="1" x14ac:dyDescent="0.3">
      <c r="A234" s="22"/>
      <c r="B234" s="23"/>
      <c r="C234" s="1"/>
      <c r="D234" s="24"/>
      <c r="E234" s="24"/>
      <c r="F234" s="64"/>
      <c r="G234" s="60"/>
    </row>
    <row r="235" spans="1:7" ht="13.2" customHeight="1" x14ac:dyDescent="0.3">
      <c r="A235" s="22"/>
      <c r="B235" s="23"/>
      <c r="C235" s="1"/>
      <c r="D235" s="24"/>
      <c r="E235" s="24"/>
      <c r="F235" s="64"/>
      <c r="G235" s="60"/>
    </row>
    <row r="236" spans="1:7" ht="13.2" customHeight="1" x14ac:dyDescent="0.3">
      <c r="A236" s="22"/>
      <c r="B236" s="23"/>
      <c r="C236" s="1"/>
      <c r="D236" s="24"/>
      <c r="E236" s="24"/>
      <c r="F236" s="64"/>
      <c r="G236" s="60"/>
    </row>
    <row r="237" spans="1:7" ht="13.2" customHeight="1" x14ac:dyDescent="0.3">
      <c r="A237" s="22"/>
      <c r="B237" s="23"/>
      <c r="C237" s="1"/>
      <c r="D237" s="24"/>
      <c r="E237" s="24"/>
      <c r="F237" s="64"/>
      <c r="G237" s="60"/>
    </row>
    <row r="238" spans="1:7" ht="13.2" customHeight="1" x14ac:dyDescent="0.3">
      <c r="A238" s="22"/>
      <c r="B238" s="23"/>
      <c r="C238" s="1"/>
      <c r="D238" s="24"/>
      <c r="E238" s="24"/>
      <c r="F238" s="64"/>
      <c r="G238" s="60"/>
    </row>
    <row r="239" spans="1:7" ht="13.2" customHeight="1" x14ac:dyDescent="0.3">
      <c r="A239" s="22"/>
      <c r="B239" s="23"/>
      <c r="C239" s="1"/>
      <c r="D239" s="24"/>
      <c r="E239" s="24"/>
      <c r="F239" s="64"/>
      <c r="G239" s="60"/>
    </row>
    <row r="240" spans="1:7" ht="13.2" customHeight="1" x14ac:dyDescent="0.3">
      <c r="A240" s="22"/>
      <c r="B240" s="23"/>
      <c r="C240" s="1"/>
      <c r="D240" s="24"/>
      <c r="E240" s="24"/>
      <c r="F240" s="64"/>
      <c r="G240" s="60"/>
    </row>
    <row r="241" spans="1:7" ht="13.2" customHeight="1" x14ac:dyDescent="0.3">
      <c r="A241" s="22"/>
      <c r="B241" s="23"/>
      <c r="C241" s="1"/>
      <c r="D241" s="24"/>
      <c r="E241" s="24"/>
      <c r="F241" s="64"/>
      <c r="G241" s="60"/>
    </row>
    <row r="242" spans="1:7" ht="13.2" customHeight="1" x14ac:dyDescent="0.3">
      <c r="A242" s="22"/>
      <c r="B242" s="23"/>
      <c r="C242" s="1"/>
      <c r="D242" s="24"/>
      <c r="E242" s="24"/>
      <c r="F242" s="64"/>
      <c r="G242" s="60"/>
    </row>
    <row r="243" spans="1:7" ht="13.2" customHeight="1" x14ac:dyDescent="0.3">
      <c r="A243" s="22"/>
      <c r="B243" s="23"/>
      <c r="C243" s="1"/>
      <c r="D243" s="24"/>
      <c r="E243" s="24"/>
      <c r="F243" s="64"/>
      <c r="G243" s="60"/>
    </row>
    <row r="244" spans="1:7" ht="13.2" customHeight="1" x14ac:dyDescent="0.3">
      <c r="A244" s="22"/>
      <c r="B244" s="23"/>
      <c r="C244" s="1"/>
      <c r="D244" s="24"/>
      <c r="E244" s="24"/>
      <c r="F244" s="64"/>
      <c r="G244" s="60"/>
    </row>
    <row r="245" spans="1:7" ht="13.2" customHeight="1" x14ac:dyDescent="0.3">
      <c r="A245" s="22"/>
      <c r="B245" s="23"/>
      <c r="C245" s="1"/>
      <c r="D245" s="24"/>
      <c r="E245" s="24"/>
      <c r="F245" s="64"/>
      <c r="G245" s="60"/>
    </row>
    <row r="246" spans="1:7" ht="13.2" customHeight="1" x14ac:dyDescent="0.3">
      <c r="A246" s="22"/>
      <c r="B246" s="23"/>
      <c r="C246" s="1"/>
      <c r="D246" s="24"/>
      <c r="E246" s="24"/>
      <c r="F246" s="64"/>
      <c r="G246" s="60"/>
    </row>
    <row r="247" spans="1:7" ht="13.2" customHeight="1" thickBot="1" x14ac:dyDescent="0.35">
      <c r="A247" s="283"/>
      <c r="B247" s="236"/>
      <c r="C247" s="284"/>
      <c r="D247" s="194"/>
      <c r="E247" s="194"/>
      <c r="F247" s="195"/>
      <c r="G247" s="237"/>
    </row>
    <row r="248" spans="1:7" ht="14.4" customHeight="1" x14ac:dyDescent="0.3">
      <c r="A248" s="51"/>
      <c r="B248" s="52"/>
      <c r="C248" s="53" t="s">
        <v>134</v>
      </c>
      <c r="D248" s="54"/>
      <c r="E248" s="54"/>
      <c r="F248" s="55"/>
      <c r="G248" s="56"/>
    </row>
    <row r="249" spans="1:7" ht="18" customHeight="1" thickBot="1" x14ac:dyDescent="0.35">
      <c r="A249" s="46"/>
      <c r="B249" s="47"/>
      <c r="C249" s="127" t="s">
        <v>70</v>
      </c>
      <c r="D249" s="120"/>
      <c r="E249" s="120"/>
      <c r="F249" s="128"/>
      <c r="G249" s="124">
        <f>SUM(G217:G248)</f>
        <v>0</v>
      </c>
    </row>
    <row r="250" spans="1:7" ht="32.4" customHeight="1" thickBot="1" x14ac:dyDescent="0.35">
      <c r="A250" s="153" t="s">
        <v>0</v>
      </c>
      <c r="B250" s="154" t="s">
        <v>190</v>
      </c>
      <c r="C250" s="155" t="s">
        <v>191</v>
      </c>
      <c r="D250" s="155" t="s">
        <v>1</v>
      </c>
      <c r="E250" s="155" t="s">
        <v>2</v>
      </c>
      <c r="F250" s="156" t="s">
        <v>45</v>
      </c>
      <c r="G250" s="157" t="s">
        <v>21</v>
      </c>
    </row>
    <row r="251" spans="1:7" ht="15" thickBot="1" x14ac:dyDescent="0.35">
      <c r="A251" s="168">
        <v>3</v>
      </c>
      <c r="B251" s="169"/>
      <c r="C251" s="170" t="s">
        <v>17</v>
      </c>
      <c r="D251" s="171"/>
      <c r="E251" s="171"/>
      <c r="F251" s="171"/>
      <c r="G251" s="172"/>
    </row>
    <row r="252" spans="1:7" ht="138.6" customHeight="1" x14ac:dyDescent="0.3">
      <c r="A252" s="285"/>
      <c r="B252" s="286"/>
      <c r="C252" s="287" t="s">
        <v>259</v>
      </c>
      <c r="D252" s="288"/>
      <c r="E252" s="288"/>
      <c r="F252" s="288"/>
      <c r="G252" s="289"/>
    </row>
    <row r="253" spans="1:7" ht="28.2" customHeight="1" x14ac:dyDescent="0.3">
      <c r="A253" s="78"/>
      <c r="B253" s="184"/>
      <c r="C253" s="111" t="s">
        <v>263</v>
      </c>
      <c r="D253" s="6"/>
      <c r="E253" s="6"/>
      <c r="F253" s="6"/>
      <c r="G253" s="39"/>
    </row>
    <row r="254" spans="1:7" ht="14.4" customHeight="1" x14ac:dyDescent="0.3">
      <c r="A254" s="78"/>
      <c r="B254" s="184"/>
      <c r="C254" s="290"/>
      <c r="D254" s="6"/>
      <c r="E254" s="6"/>
      <c r="F254" s="6"/>
      <c r="G254" s="39"/>
    </row>
    <row r="255" spans="1:7" ht="96" customHeight="1" x14ac:dyDescent="0.3">
      <c r="A255" s="22">
        <v>3.1</v>
      </c>
      <c r="B255" s="25" t="s">
        <v>279</v>
      </c>
      <c r="C255" s="1" t="s">
        <v>257</v>
      </c>
      <c r="D255" s="24">
        <v>3</v>
      </c>
      <c r="E255" s="24" t="s">
        <v>14</v>
      </c>
      <c r="F255" s="64"/>
      <c r="G255" s="60">
        <f>F255*D255</f>
        <v>0</v>
      </c>
    </row>
    <row r="256" spans="1:7" x14ac:dyDescent="0.3">
      <c r="A256" s="22"/>
      <c r="B256" s="38"/>
      <c r="C256" s="273"/>
      <c r="D256" s="24"/>
      <c r="E256" s="24"/>
      <c r="F256" s="64"/>
      <c r="G256" s="60"/>
    </row>
    <row r="257" spans="1:7" ht="84.6" customHeight="1" x14ac:dyDescent="0.3">
      <c r="A257" s="22">
        <v>3.2</v>
      </c>
      <c r="B257" s="25" t="s">
        <v>280</v>
      </c>
      <c r="C257" s="1" t="s">
        <v>258</v>
      </c>
      <c r="D257" s="24">
        <v>8</v>
      </c>
      <c r="E257" s="24" t="s">
        <v>14</v>
      </c>
      <c r="F257" s="64"/>
      <c r="G257" s="60">
        <f t="shared" ref="G257:G259" si="0">F257*D257</f>
        <v>0</v>
      </c>
    </row>
    <row r="258" spans="1:7" ht="18.600000000000001" customHeight="1" x14ac:dyDescent="0.3">
      <c r="A258" s="291"/>
      <c r="B258" s="38"/>
      <c r="C258" s="273"/>
      <c r="D258" s="6"/>
      <c r="E258" s="6"/>
      <c r="F258" s="64"/>
      <c r="G258" s="60"/>
    </row>
    <row r="259" spans="1:7" ht="57.6" customHeight="1" x14ac:dyDescent="0.3">
      <c r="A259" s="22">
        <v>3.3</v>
      </c>
      <c r="B259" s="23" t="s">
        <v>8</v>
      </c>
      <c r="C259" s="1" t="s">
        <v>260</v>
      </c>
      <c r="D259" s="24">
        <v>1</v>
      </c>
      <c r="E259" s="24" t="s">
        <v>15</v>
      </c>
      <c r="F259" s="64"/>
      <c r="G259" s="60">
        <f t="shared" si="0"/>
        <v>0</v>
      </c>
    </row>
    <row r="260" spans="1:7" ht="18.600000000000001" customHeight="1" x14ac:dyDescent="0.3">
      <c r="A260" s="22"/>
      <c r="B260" s="23"/>
      <c r="C260" s="1"/>
      <c r="D260" s="24"/>
      <c r="E260" s="24"/>
      <c r="F260" s="64"/>
      <c r="G260" s="60"/>
    </row>
    <row r="261" spans="1:7" ht="70.2" customHeight="1" x14ac:dyDescent="0.3">
      <c r="A261" s="80">
        <v>3.4</v>
      </c>
      <c r="B261" s="23" t="s">
        <v>16</v>
      </c>
      <c r="C261" s="1" t="s">
        <v>264</v>
      </c>
      <c r="D261" s="24">
        <v>3</v>
      </c>
      <c r="E261" s="24" t="s">
        <v>19</v>
      </c>
      <c r="F261" s="64"/>
      <c r="G261" s="60">
        <f>F261*D261</f>
        <v>0</v>
      </c>
    </row>
    <row r="262" spans="1:7" x14ac:dyDescent="0.3">
      <c r="A262" s="80"/>
      <c r="B262" s="23"/>
      <c r="C262" s="1"/>
      <c r="D262" s="24"/>
      <c r="E262" s="24"/>
      <c r="F262" s="64"/>
      <c r="G262" s="60"/>
    </row>
    <row r="263" spans="1:7" x14ac:dyDescent="0.3">
      <c r="A263" s="80"/>
      <c r="B263" s="23"/>
      <c r="C263" s="1"/>
      <c r="D263" s="24"/>
      <c r="E263" s="24"/>
      <c r="F263" s="64"/>
      <c r="G263" s="60"/>
    </row>
    <row r="264" spans="1:7" x14ac:dyDescent="0.3">
      <c r="A264" s="80"/>
      <c r="B264" s="23"/>
      <c r="C264" s="1"/>
      <c r="D264" s="24"/>
      <c r="E264" s="24"/>
      <c r="F264" s="64"/>
      <c r="G264" s="60"/>
    </row>
    <row r="265" spans="1:7" x14ac:dyDescent="0.3">
      <c r="A265" s="80"/>
      <c r="B265" s="23"/>
      <c r="C265" s="1"/>
      <c r="D265" s="24"/>
      <c r="E265" s="24"/>
      <c r="F265" s="64"/>
      <c r="G265" s="60"/>
    </row>
    <row r="266" spans="1:7" x14ac:dyDescent="0.3">
      <c r="A266" s="80"/>
      <c r="B266" s="23"/>
      <c r="C266" s="1"/>
      <c r="D266" s="24"/>
      <c r="E266" s="24"/>
      <c r="F266" s="64"/>
      <c r="G266" s="60"/>
    </row>
    <row r="267" spans="1:7" x14ac:dyDescent="0.3">
      <c r="A267" s="80"/>
      <c r="B267" s="23"/>
      <c r="C267" s="1"/>
      <c r="D267" s="24"/>
      <c r="E267" s="24"/>
      <c r="F267" s="64"/>
      <c r="G267" s="60"/>
    </row>
    <row r="268" spans="1:7" ht="13.8" customHeight="1" thickBot="1" x14ac:dyDescent="0.35">
      <c r="A268" s="108"/>
      <c r="B268" s="236"/>
      <c r="C268" s="284"/>
      <c r="D268" s="194"/>
      <c r="E268" s="194"/>
      <c r="F268" s="195"/>
      <c r="G268" s="237"/>
    </row>
    <row r="269" spans="1:7" ht="16.2" customHeight="1" x14ac:dyDescent="0.3">
      <c r="A269" s="241"/>
      <c r="B269" s="242"/>
      <c r="C269" s="243"/>
      <c r="D269" s="244"/>
      <c r="E269" s="244"/>
      <c r="F269" s="245"/>
      <c r="G269" s="246"/>
    </row>
    <row r="270" spans="1:7" ht="13.2" customHeight="1" thickBot="1" x14ac:dyDescent="0.35">
      <c r="A270" s="247"/>
      <c r="B270" s="248"/>
      <c r="C270" s="249" t="s">
        <v>166</v>
      </c>
      <c r="D270" s="250"/>
      <c r="E270" s="250"/>
      <c r="F270" s="251"/>
      <c r="G270" s="252">
        <f>SUM(G252:G269)</f>
        <v>0</v>
      </c>
    </row>
    <row r="271" spans="1:7" ht="31.2" customHeight="1" thickBot="1" x14ac:dyDescent="0.35">
      <c r="A271" s="230" t="s">
        <v>0</v>
      </c>
      <c r="B271" s="231" t="s">
        <v>190</v>
      </c>
      <c r="C271" s="232" t="s">
        <v>191</v>
      </c>
      <c r="D271" s="232" t="s">
        <v>1</v>
      </c>
      <c r="E271" s="232" t="s">
        <v>2</v>
      </c>
      <c r="F271" s="233" t="s">
        <v>45</v>
      </c>
      <c r="G271" s="234" t="s">
        <v>21</v>
      </c>
    </row>
    <row r="272" spans="1:7" ht="17.399999999999999" customHeight="1" x14ac:dyDescent="0.3">
      <c r="A272" s="235"/>
      <c r="B272" s="217"/>
      <c r="C272" s="274" t="s">
        <v>204</v>
      </c>
      <c r="D272" s="219"/>
      <c r="E272" s="219"/>
      <c r="F272" s="220"/>
      <c r="G272" s="221"/>
    </row>
    <row r="273" spans="1:7" ht="15.6" customHeight="1" x14ac:dyDescent="0.3">
      <c r="A273" s="80"/>
      <c r="B273" s="23"/>
      <c r="C273" s="263" t="s">
        <v>203</v>
      </c>
      <c r="D273" s="24"/>
      <c r="E273" s="24"/>
      <c r="F273" s="64"/>
      <c r="G273" s="60"/>
    </row>
    <row r="274" spans="1:7" ht="58.8" customHeight="1" x14ac:dyDescent="0.3">
      <c r="A274" s="80"/>
      <c r="B274" s="23"/>
      <c r="C274" s="262" t="s">
        <v>213</v>
      </c>
      <c r="D274" s="24"/>
      <c r="E274" s="24"/>
      <c r="F274" s="64"/>
      <c r="G274" s="60"/>
    </row>
    <row r="275" spans="1:7" ht="28.8" customHeight="1" x14ac:dyDescent="0.3">
      <c r="A275" s="80"/>
      <c r="B275" s="23"/>
      <c r="C275" s="112" t="s">
        <v>246</v>
      </c>
      <c r="D275" s="24"/>
      <c r="E275" s="24"/>
      <c r="F275" s="64"/>
      <c r="G275" s="60"/>
    </row>
    <row r="276" spans="1:7" ht="15.6" customHeight="1" x14ac:dyDescent="0.3">
      <c r="A276" s="80"/>
      <c r="B276" s="23"/>
      <c r="C276" s="275"/>
      <c r="D276" s="24"/>
      <c r="E276" s="24"/>
      <c r="F276" s="64"/>
      <c r="G276" s="60"/>
    </row>
    <row r="277" spans="1:7" ht="70.2" customHeight="1" x14ac:dyDescent="0.3">
      <c r="A277" s="80">
        <v>3.5</v>
      </c>
      <c r="B277" s="23" t="s">
        <v>26</v>
      </c>
      <c r="C277" s="1" t="s">
        <v>266</v>
      </c>
      <c r="D277" s="24">
        <v>1</v>
      </c>
      <c r="E277" s="24" t="s">
        <v>15</v>
      </c>
      <c r="F277" s="64"/>
      <c r="G277" s="60">
        <f>F277*D277</f>
        <v>0</v>
      </c>
    </row>
    <row r="278" spans="1:7" ht="17.399999999999999" customHeight="1" x14ac:dyDescent="0.3">
      <c r="A278" s="80"/>
      <c r="B278" s="23"/>
      <c r="C278" s="14"/>
      <c r="D278" s="24"/>
      <c r="E278" s="24"/>
      <c r="F278" s="64"/>
      <c r="G278" s="60"/>
    </row>
    <row r="279" spans="1:7" ht="71.400000000000006" customHeight="1" x14ac:dyDescent="0.3">
      <c r="A279" s="80">
        <v>3.6</v>
      </c>
      <c r="B279" s="23" t="s">
        <v>27</v>
      </c>
      <c r="C279" s="1" t="s">
        <v>267</v>
      </c>
      <c r="D279" s="24">
        <v>2</v>
      </c>
      <c r="E279" s="24" t="s">
        <v>19</v>
      </c>
      <c r="F279" s="64"/>
      <c r="G279" s="60">
        <f>F279*D279</f>
        <v>0</v>
      </c>
    </row>
    <row r="280" spans="1:7" ht="14.4" customHeight="1" x14ac:dyDescent="0.3">
      <c r="A280" s="80"/>
      <c r="B280" s="23"/>
      <c r="C280" s="1"/>
      <c r="D280" s="24"/>
      <c r="E280" s="24"/>
      <c r="F280" s="64"/>
      <c r="G280" s="60"/>
    </row>
    <row r="281" spans="1:7" ht="14.4" customHeight="1" x14ac:dyDescent="0.3">
      <c r="A281" s="80"/>
      <c r="B281" s="23"/>
      <c r="C281" s="1"/>
      <c r="D281" s="24"/>
      <c r="E281" s="24"/>
      <c r="F281" s="64"/>
      <c r="G281" s="60"/>
    </row>
    <row r="282" spans="1:7" ht="14.4" customHeight="1" thickBot="1" x14ac:dyDescent="0.35">
      <c r="A282" s="108"/>
      <c r="B282" s="236"/>
      <c r="C282" s="284"/>
      <c r="D282" s="194"/>
      <c r="E282" s="194"/>
      <c r="F282" s="195"/>
      <c r="G282" s="237"/>
    </row>
    <row r="283" spans="1:7" ht="14.4" customHeight="1" x14ac:dyDescent="0.3">
      <c r="A283" s="241"/>
      <c r="B283" s="242"/>
      <c r="C283" s="243"/>
      <c r="D283" s="244"/>
      <c r="E283" s="244"/>
      <c r="F283" s="245"/>
      <c r="G283" s="246"/>
    </row>
    <row r="284" spans="1:7" ht="14.4" customHeight="1" thickBot="1" x14ac:dyDescent="0.35">
      <c r="A284" s="247"/>
      <c r="B284" s="248"/>
      <c r="C284" s="249" t="s">
        <v>166</v>
      </c>
      <c r="D284" s="250"/>
      <c r="E284" s="250"/>
      <c r="F284" s="251"/>
      <c r="G284" s="252">
        <f>SUM(G272:G283)</f>
        <v>0</v>
      </c>
    </row>
    <row r="285" spans="1:7" ht="14.4" customHeight="1" x14ac:dyDescent="0.3">
      <c r="A285" s="235"/>
      <c r="B285" s="217"/>
      <c r="C285" s="218"/>
      <c r="D285" s="219"/>
      <c r="E285" s="219"/>
      <c r="F285" s="220"/>
      <c r="G285" s="221"/>
    </row>
    <row r="286" spans="1:7" ht="14.4" customHeight="1" x14ac:dyDescent="0.3">
      <c r="A286" s="80"/>
      <c r="B286" s="23"/>
      <c r="C286" s="1"/>
      <c r="D286" s="24"/>
      <c r="E286" s="24"/>
      <c r="F286" s="64"/>
      <c r="G286" s="60"/>
    </row>
    <row r="287" spans="1:7" ht="14.4" customHeight="1" x14ac:dyDescent="0.3">
      <c r="A287" s="80"/>
      <c r="B287" s="23"/>
      <c r="C287" s="112" t="s">
        <v>131</v>
      </c>
      <c r="D287" s="24"/>
      <c r="E287" s="24"/>
      <c r="F287" s="64"/>
      <c r="G287" s="60"/>
    </row>
    <row r="288" spans="1:7" ht="14.4" customHeight="1" x14ac:dyDescent="0.3">
      <c r="A288" s="80"/>
      <c r="B288" s="23"/>
      <c r="C288" s="1"/>
      <c r="D288" s="24"/>
      <c r="E288" s="24"/>
      <c r="F288" s="64"/>
      <c r="G288" s="60"/>
    </row>
    <row r="289" spans="1:7" ht="14.4" customHeight="1" x14ac:dyDescent="0.3">
      <c r="A289" s="80"/>
      <c r="B289" s="23"/>
      <c r="C289" s="14" t="s">
        <v>205</v>
      </c>
      <c r="D289" s="24"/>
      <c r="E289" s="24"/>
      <c r="F289" s="64"/>
      <c r="G289" s="60">
        <f>G270</f>
        <v>0</v>
      </c>
    </row>
    <row r="290" spans="1:7" ht="14.4" customHeight="1" x14ac:dyDescent="0.3">
      <c r="A290" s="80"/>
      <c r="B290" s="23"/>
      <c r="C290" s="14"/>
      <c r="D290" s="24"/>
      <c r="E290" s="24"/>
      <c r="F290" s="64"/>
      <c r="G290" s="60"/>
    </row>
    <row r="291" spans="1:7" ht="14.4" customHeight="1" x14ac:dyDescent="0.3">
      <c r="A291" s="80"/>
      <c r="B291" s="23"/>
      <c r="C291" s="14" t="s">
        <v>206</v>
      </c>
      <c r="D291" s="24"/>
      <c r="E291" s="24"/>
      <c r="F291" s="64"/>
      <c r="G291" s="60">
        <f>G284</f>
        <v>0</v>
      </c>
    </row>
    <row r="292" spans="1:7" ht="14.4" customHeight="1" x14ac:dyDescent="0.3">
      <c r="A292" s="80"/>
      <c r="B292" s="23"/>
      <c r="C292" s="1"/>
      <c r="D292" s="24"/>
      <c r="E292" s="24"/>
      <c r="F292" s="64"/>
      <c r="G292" s="60"/>
    </row>
    <row r="293" spans="1:7" ht="14.4" customHeight="1" x14ac:dyDescent="0.3">
      <c r="A293" s="80"/>
      <c r="B293" s="23"/>
      <c r="C293" s="1"/>
      <c r="D293" s="24"/>
      <c r="E293" s="24"/>
      <c r="F293" s="64"/>
      <c r="G293" s="60"/>
    </row>
    <row r="294" spans="1:7" ht="14.4" customHeight="1" x14ac:dyDescent="0.3">
      <c r="A294" s="80"/>
      <c r="B294" s="23"/>
      <c r="C294" s="1"/>
      <c r="D294" s="24"/>
      <c r="E294" s="24"/>
      <c r="F294" s="64"/>
      <c r="G294" s="60"/>
    </row>
    <row r="295" spans="1:7" ht="14.4" customHeight="1" x14ac:dyDescent="0.3">
      <c r="A295" s="80"/>
      <c r="B295" s="23"/>
      <c r="C295" s="1"/>
      <c r="D295" s="24"/>
      <c r="E295" s="24"/>
      <c r="F295" s="64"/>
      <c r="G295" s="60"/>
    </row>
    <row r="296" spans="1:7" ht="14.4" customHeight="1" x14ac:dyDescent="0.3">
      <c r="A296" s="80"/>
      <c r="B296" s="23"/>
      <c r="C296" s="1"/>
      <c r="D296" s="24"/>
      <c r="E296" s="24"/>
      <c r="F296" s="64"/>
      <c r="G296" s="60"/>
    </row>
    <row r="297" spans="1:7" ht="14.4" customHeight="1" x14ac:dyDescent="0.3">
      <c r="A297" s="80"/>
      <c r="B297" s="23"/>
      <c r="C297" s="1"/>
      <c r="D297" s="24"/>
      <c r="E297" s="24"/>
      <c r="F297" s="64"/>
      <c r="G297" s="60"/>
    </row>
    <row r="298" spans="1:7" ht="14.4" customHeight="1" x14ac:dyDescent="0.3">
      <c r="A298" s="80"/>
      <c r="B298" s="23"/>
      <c r="C298" s="1"/>
      <c r="D298" s="24"/>
      <c r="E298" s="24"/>
      <c r="F298" s="64"/>
      <c r="G298" s="60"/>
    </row>
    <row r="299" spans="1:7" ht="14.4" customHeight="1" x14ac:dyDescent="0.3">
      <c r="A299" s="80"/>
      <c r="B299" s="23"/>
      <c r="C299" s="1"/>
      <c r="D299" s="24"/>
      <c r="E299" s="24"/>
      <c r="F299" s="64"/>
      <c r="G299" s="60"/>
    </row>
    <row r="300" spans="1:7" ht="14.4" customHeight="1" x14ac:dyDescent="0.3">
      <c r="A300" s="80"/>
      <c r="B300" s="23"/>
      <c r="C300" s="1"/>
      <c r="D300" s="24"/>
      <c r="E300" s="24"/>
      <c r="F300" s="64"/>
      <c r="G300" s="60"/>
    </row>
    <row r="301" spans="1:7" ht="14.4" customHeight="1" x14ac:dyDescent="0.3">
      <c r="A301" s="80"/>
      <c r="B301" s="23"/>
      <c r="C301" s="1"/>
      <c r="D301" s="24"/>
      <c r="E301" s="24"/>
      <c r="F301" s="64"/>
      <c r="G301" s="60"/>
    </row>
    <row r="302" spans="1:7" ht="14.4" customHeight="1" x14ac:dyDescent="0.3">
      <c r="A302" s="80"/>
      <c r="B302" s="23"/>
      <c r="C302" s="1"/>
      <c r="D302" s="24"/>
      <c r="E302" s="24"/>
      <c r="F302" s="64"/>
      <c r="G302" s="60"/>
    </row>
    <row r="303" spans="1:7" ht="14.4" customHeight="1" x14ac:dyDescent="0.3">
      <c r="A303" s="80"/>
      <c r="B303" s="23"/>
      <c r="C303" s="1"/>
      <c r="D303" s="24"/>
      <c r="E303" s="24"/>
      <c r="F303" s="64"/>
      <c r="G303" s="60"/>
    </row>
    <row r="304" spans="1:7" ht="15" thickBot="1" x14ac:dyDescent="0.35">
      <c r="A304" s="108"/>
      <c r="B304" s="236"/>
      <c r="C304" s="284"/>
      <c r="D304" s="194"/>
      <c r="E304" s="194"/>
      <c r="F304" s="195"/>
      <c r="G304" s="237"/>
    </row>
    <row r="305" spans="1:8" ht="13.2" customHeight="1" x14ac:dyDescent="0.3">
      <c r="A305" s="57"/>
      <c r="B305" s="52"/>
      <c r="C305" s="53" t="s">
        <v>135</v>
      </c>
      <c r="D305" s="54"/>
      <c r="E305" s="54"/>
      <c r="F305" s="58"/>
      <c r="G305" s="59"/>
    </row>
    <row r="306" spans="1:8" ht="16.2" customHeight="1" thickBot="1" x14ac:dyDescent="0.35">
      <c r="A306" s="46"/>
      <c r="B306" s="47"/>
      <c r="C306" s="50" t="s">
        <v>70</v>
      </c>
      <c r="D306" s="48"/>
      <c r="E306" s="48"/>
      <c r="F306" s="48"/>
      <c r="G306" s="49">
        <f>SUM(G285:G305)</f>
        <v>0</v>
      </c>
    </row>
    <row r="307" spans="1:8" ht="30" customHeight="1" thickBot="1" x14ac:dyDescent="0.35">
      <c r="A307" s="230" t="s">
        <v>0</v>
      </c>
      <c r="B307" s="231" t="s">
        <v>4</v>
      </c>
      <c r="C307" s="232" t="s">
        <v>5</v>
      </c>
      <c r="D307" s="232" t="s">
        <v>1</v>
      </c>
      <c r="E307" s="232" t="s">
        <v>2</v>
      </c>
      <c r="F307" s="233" t="s">
        <v>45</v>
      </c>
      <c r="G307" s="234" t="s">
        <v>21</v>
      </c>
    </row>
    <row r="308" spans="1:8" ht="16.2" customHeight="1" thickBot="1" x14ac:dyDescent="0.35">
      <c r="A308" s="150">
        <v>4</v>
      </c>
      <c r="B308" s="173"/>
      <c r="C308" s="174" t="s">
        <v>71</v>
      </c>
      <c r="D308" s="151"/>
      <c r="E308" s="151"/>
      <c r="F308" s="151"/>
      <c r="G308" s="152"/>
    </row>
    <row r="309" spans="1:8" ht="139.19999999999999" customHeight="1" x14ac:dyDescent="0.3">
      <c r="A309" s="295"/>
      <c r="B309" s="296"/>
      <c r="C309" s="287" t="s">
        <v>236</v>
      </c>
      <c r="D309" s="288"/>
      <c r="E309" s="288"/>
      <c r="F309" s="288"/>
      <c r="G309" s="289"/>
    </row>
    <row r="310" spans="1:8" ht="17.399999999999999" customHeight="1" x14ac:dyDescent="0.3">
      <c r="A310" s="37"/>
      <c r="B310" s="38"/>
      <c r="C310" s="262"/>
      <c r="D310" s="6"/>
      <c r="E310" s="6"/>
      <c r="F310" s="6"/>
      <c r="G310" s="39"/>
    </row>
    <row r="311" spans="1:8" ht="94.2" customHeight="1" x14ac:dyDescent="0.3">
      <c r="A311" s="37"/>
      <c r="B311" s="38"/>
      <c r="C311" s="297" t="s">
        <v>237</v>
      </c>
      <c r="D311" s="6"/>
      <c r="E311" s="6"/>
      <c r="F311" s="6"/>
      <c r="G311" s="39"/>
      <c r="H311" s="36"/>
    </row>
    <row r="312" spans="1:8" ht="16.2" customHeight="1" x14ac:dyDescent="0.3">
      <c r="A312" s="37"/>
      <c r="B312" s="38"/>
      <c r="C312" s="297"/>
      <c r="D312" s="6"/>
      <c r="E312" s="6"/>
      <c r="F312" s="6"/>
      <c r="G312" s="39"/>
      <c r="H312" s="36"/>
    </row>
    <row r="313" spans="1:8" ht="82.2" customHeight="1" x14ac:dyDescent="0.3">
      <c r="A313" s="80">
        <v>4.0999999999999996</v>
      </c>
      <c r="B313" s="20" t="s">
        <v>54</v>
      </c>
      <c r="C313" s="298" t="s">
        <v>238</v>
      </c>
      <c r="D313" s="24"/>
      <c r="E313" s="24" t="s">
        <v>2</v>
      </c>
      <c r="F313" s="64"/>
      <c r="G313" s="60">
        <f>F313*D313</f>
        <v>0</v>
      </c>
    </row>
    <row r="314" spans="1:8" ht="16.2" customHeight="1" x14ac:dyDescent="0.3">
      <c r="A314" s="80"/>
      <c r="B314" s="20"/>
      <c r="C314" s="21"/>
      <c r="D314" s="24"/>
      <c r="E314" s="24"/>
      <c r="F314" s="64"/>
      <c r="G314" s="60"/>
    </row>
    <row r="315" spans="1:8" ht="98.4" customHeight="1" x14ac:dyDescent="0.3">
      <c r="A315" s="80">
        <v>4.2</v>
      </c>
      <c r="B315" s="20" t="s">
        <v>55</v>
      </c>
      <c r="C315" s="14" t="s">
        <v>214</v>
      </c>
      <c r="D315" s="24"/>
      <c r="E315" s="24" t="s">
        <v>2</v>
      </c>
      <c r="F315" s="64"/>
      <c r="G315" s="60">
        <f>F315*D315</f>
        <v>0</v>
      </c>
    </row>
    <row r="316" spans="1:8" ht="15" customHeight="1" x14ac:dyDescent="0.3">
      <c r="A316" s="80"/>
      <c r="B316" s="20"/>
      <c r="C316" s="20"/>
      <c r="D316" s="24"/>
      <c r="E316" s="24"/>
      <c r="F316" s="64"/>
      <c r="G316" s="60"/>
    </row>
    <row r="317" spans="1:8" ht="46.2" customHeight="1" x14ac:dyDescent="0.3">
      <c r="A317" s="80">
        <v>4.3</v>
      </c>
      <c r="B317" s="20" t="s">
        <v>58</v>
      </c>
      <c r="C317" s="14" t="s">
        <v>74</v>
      </c>
      <c r="D317" s="24"/>
      <c r="E317" s="24" t="s">
        <v>2</v>
      </c>
      <c r="F317" s="64"/>
      <c r="G317" s="60">
        <f>F317*D317</f>
        <v>0</v>
      </c>
    </row>
    <row r="318" spans="1:8" ht="16.2" customHeight="1" x14ac:dyDescent="0.3">
      <c r="A318" s="80"/>
      <c r="B318" s="20"/>
      <c r="C318" s="21"/>
      <c r="D318" s="24"/>
      <c r="E318" s="24"/>
      <c r="F318" s="64"/>
      <c r="G318" s="60"/>
    </row>
    <row r="319" spans="1:8" ht="83.4" customHeight="1" x14ac:dyDescent="0.3">
      <c r="A319" s="80">
        <v>4.4000000000000004</v>
      </c>
      <c r="B319" s="20" t="s">
        <v>56</v>
      </c>
      <c r="C319" s="1" t="s">
        <v>215</v>
      </c>
      <c r="D319" s="24"/>
      <c r="E319" s="24" t="s">
        <v>2</v>
      </c>
      <c r="F319" s="64"/>
      <c r="G319" s="60">
        <f>F319*D319</f>
        <v>0</v>
      </c>
    </row>
    <row r="320" spans="1:8" ht="15" customHeight="1" thickBot="1" x14ac:dyDescent="0.35">
      <c r="A320" s="108"/>
      <c r="B320" s="299"/>
      <c r="C320" s="300"/>
      <c r="D320" s="194"/>
      <c r="E320" s="194"/>
      <c r="F320" s="195"/>
      <c r="G320" s="237"/>
    </row>
    <row r="321" spans="1:7" ht="27" customHeight="1" thickBot="1" x14ac:dyDescent="0.35">
      <c r="A321" s="132"/>
      <c r="B321" s="133"/>
      <c r="C321" s="129" t="s">
        <v>67</v>
      </c>
      <c r="D321" s="130"/>
      <c r="E321" s="130"/>
      <c r="F321" s="131"/>
      <c r="G321" s="209">
        <f>SUM(G311:G320)</f>
        <v>0</v>
      </c>
    </row>
    <row r="322" spans="1:7" ht="38.4" customHeight="1" x14ac:dyDescent="0.3">
      <c r="A322" s="138" t="s">
        <v>0</v>
      </c>
      <c r="B322" s="139" t="s">
        <v>190</v>
      </c>
      <c r="C322" s="140" t="s">
        <v>191</v>
      </c>
      <c r="D322" s="140" t="s">
        <v>1</v>
      </c>
      <c r="E322" s="140" t="s">
        <v>2</v>
      </c>
      <c r="F322" s="141" t="s">
        <v>45</v>
      </c>
      <c r="G322" s="142" t="s">
        <v>21</v>
      </c>
    </row>
    <row r="323" spans="1:7" ht="18" customHeight="1" x14ac:dyDescent="0.3">
      <c r="A323" s="329"/>
      <c r="B323" s="330"/>
      <c r="C323" s="335" t="s">
        <v>244</v>
      </c>
      <c r="D323" s="332"/>
      <c r="E323" s="332"/>
      <c r="F323" s="333"/>
      <c r="G323" s="334"/>
    </row>
    <row r="324" spans="1:7" ht="15" customHeight="1" x14ac:dyDescent="0.3">
      <c r="A324" s="40"/>
      <c r="B324" s="41"/>
      <c r="C324" s="336"/>
      <c r="D324" s="42"/>
      <c r="E324" s="42"/>
      <c r="F324" s="43"/>
      <c r="G324" s="44"/>
    </row>
    <row r="325" spans="1:7" ht="81" customHeight="1" x14ac:dyDescent="0.3">
      <c r="A325" s="80">
        <v>4.5</v>
      </c>
      <c r="B325" s="81" t="s">
        <v>56</v>
      </c>
      <c r="C325" s="1" t="s">
        <v>227</v>
      </c>
      <c r="D325" s="24"/>
      <c r="E325" s="24" t="s">
        <v>2</v>
      </c>
      <c r="F325" s="64"/>
      <c r="G325" s="60">
        <f>D325*F325</f>
        <v>0</v>
      </c>
    </row>
    <row r="326" spans="1:7" ht="15.6" customHeight="1" x14ac:dyDescent="0.3">
      <c r="A326" s="40"/>
      <c r="B326" s="41"/>
      <c r="C326" s="305"/>
      <c r="D326" s="42"/>
      <c r="E326" s="42"/>
      <c r="F326" s="43"/>
      <c r="G326" s="44"/>
    </row>
    <row r="327" spans="1:7" ht="69.599999999999994" customHeight="1" x14ac:dyDescent="0.3">
      <c r="A327" s="80">
        <v>4.5999999999999996</v>
      </c>
      <c r="B327" s="81" t="s">
        <v>56</v>
      </c>
      <c r="C327" s="1" t="s">
        <v>226</v>
      </c>
      <c r="D327" s="24"/>
      <c r="E327" s="24" t="s">
        <v>2</v>
      </c>
      <c r="F327" s="64"/>
      <c r="G327" s="60">
        <f>D327*F327</f>
        <v>0</v>
      </c>
    </row>
    <row r="328" spans="1:7" ht="13.8" customHeight="1" x14ac:dyDescent="0.3">
      <c r="A328" s="80"/>
      <c r="B328" s="81"/>
      <c r="C328" s="21"/>
      <c r="D328" s="24"/>
      <c r="E328" s="24"/>
      <c r="F328" s="64"/>
      <c r="G328" s="60"/>
    </row>
    <row r="329" spans="1:7" ht="111" customHeight="1" x14ac:dyDescent="0.3">
      <c r="A329" s="80">
        <v>4.7</v>
      </c>
      <c r="B329" s="81" t="s">
        <v>57</v>
      </c>
      <c r="C329" s="306" t="s">
        <v>250</v>
      </c>
      <c r="D329" s="24"/>
      <c r="E329" s="24" t="s">
        <v>2</v>
      </c>
      <c r="F329" s="64"/>
      <c r="G329" s="60">
        <f>D329*F329</f>
        <v>0</v>
      </c>
    </row>
    <row r="330" spans="1:7" ht="15.6" customHeight="1" x14ac:dyDescent="0.3">
      <c r="A330" s="80"/>
      <c r="B330" s="81"/>
      <c r="C330" s="21"/>
      <c r="D330" s="24"/>
      <c r="E330" s="24"/>
      <c r="F330" s="64"/>
      <c r="G330" s="60"/>
    </row>
    <row r="331" spans="1:7" ht="67.2" customHeight="1" x14ac:dyDescent="0.3">
      <c r="A331" s="80">
        <v>4.8</v>
      </c>
      <c r="B331" s="81" t="s">
        <v>63</v>
      </c>
      <c r="C331" s="1" t="s">
        <v>225</v>
      </c>
      <c r="D331" s="24"/>
      <c r="E331" s="24" t="s">
        <v>2</v>
      </c>
      <c r="F331" s="64"/>
      <c r="G331" s="60">
        <f>D331*F331</f>
        <v>0</v>
      </c>
    </row>
    <row r="332" spans="1:7" ht="16.2" customHeight="1" x14ac:dyDescent="0.3">
      <c r="A332" s="80"/>
      <c r="B332" s="81"/>
      <c r="C332" s="21"/>
      <c r="D332" s="24"/>
      <c r="E332" s="24"/>
      <c r="F332" s="64"/>
      <c r="G332" s="60"/>
    </row>
    <row r="333" spans="1:7" ht="94.8" customHeight="1" x14ac:dyDescent="0.3">
      <c r="A333" s="187">
        <v>4.0999999999999996</v>
      </c>
      <c r="B333" s="81" t="s">
        <v>62</v>
      </c>
      <c r="C333" s="307" t="s">
        <v>216</v>
      </c>
      <c r="D333" s="24"/>
      <c r="E333" s="24" t="s">
        <v>2</v>
      </c>
      <c r="F333" s="64"/>
      <c r="G333" s="60">
        <f>D333*F333</f>
        <v>0</v>
      </c>
    </row>
    <row r="334" spans="1:7" ht="15.6" customHeight="1" x14ac:dyDescent="0.3">
      <c r="A334" s="187"/>
      <c r="B334" s="81"/>
      <c r="C334" s="82"/>
      <c r="D334" s="24"/>
      <c r="E334" s="24"/>
      <c r="F334" s="64"/>
      <c r="G334" s="60"/>
    </row>
    <row r="335" spans="1:7" ht="56.4" customHeight="1" x14ac:dyDescent="0.3">
      <c r="A335" s="187">
        <v>4.1100000000000003</v>
      </c>
      <c r="B335" s="20" t="s">
        <v>61</v>
      </c>
      <c r="C335" s="307" t="s">
        <v>75</v>
      </c>
      <c r="D335" s="24"/>
      <c r="E335" s="24" t="s">
        <v>2</v>
      </c>
      <c r="F335" s="64"/>
      <c r="G335" s="60">
        <f>D335*F335</f>
        <v>0</v>
      </c>
    </row>
    <row r="336" spans="1:7" ht="19.8" customHeight="1" x14ac:dyDescent="0.3">
      <c r="A336" s="80"/>
      <c r="B336" s="20"/>
      <c r="C336" s="82"/>
      <c r="D336" s="24"/>
      <c r="E336" s="24"/>
      <c r="F336" s="64"/>
      <c r="G336" s="60"/>
    </row>
    <row r="337" spans="1:7" ht="19.8" customHeight="1" thickBot="1" x14ac:dyDescent="0.35">
      <c r="A337" s="108"/>
      <c r="B337" s="299"/>
      <c r="C337" s="308"/>
      <c r="D337" s="194"/>
      <c r="E337" s="194"/>
      <c r="F337" s="195"/>
      <c r="G337" s="237"/>
    </row>
    <row r="338" spans="1:7" ht="16.2" customHeight="1" x14ac:dyDescent="0.3">
      <c r="A338" s="238"/>
      <c r="B338" s="253"/>
      <c r="C338" s="254"/>
      <c r="D338" s="223"/>
      <c r="E338" s="223"/>
      <c r="F338" s="224"/>
      <c r="G338" s="225"/>
    </row>
    <row r="339" spans="1:7" ht="19.8" customHeight="1" thickBot="1" x14ac:dyDescent="0.35">
      <c r="A339" s="240"/>
      <c r="B339" s="255"/>
      <c r="C339" s="256" t="s">
        <v>67</v>
      </c>
      <c r="D339" s="227"/>
      <c r="E339" s="227"/>
      <c r="F339" s="228"/>
      <c r="G339" s="252">
        <f>SUM(G325:G338)</f>
        <v>0</v>
      </c>
    </row>
    <row r="340" spans="1:7" ht="31.8" customHeight="1" x14ac:dyDescent="0.3">
      <c r="A340" s="138" t="s">
        <v>0</v>
      </c>
      <c r="B340" s="139" t="s">
        <v>4</v>
      </c>
      <c r="C340" s="140" t="s">
        <v>5</v>
      </c>
      <c r="D340" s="140" t="s">
        <v>1</v>
      </c>
      <c r="E340" s="140" t="s">
        <v>2</v>
      </c>
      <c r="F340" s="141" t="s">
        <v>45</v>
      </c>
      <c r="G340" s="142" t="s">
        <v>21</v>
      </c>
    </row>
    <row r="341" spans="1:7" ht="17.399999999999999" customHeight="1" x14ac:dyDescent="0.3">
      <c r="A341" s="329"/>
      <c r="B341" s="330"/>
      <c r="C341" s="331" t="s">
        <v>244</v>
      </c>
      <c r="D341" s="332"/>
      <c r="E341" s="332"/>
      <c r="F341" s="333"/>
      <c r="G341" s="334"/>
    </row>
    <row r="342" spans="1:7" ht="17.399999999999999" customHeight="1" x14ac:dyDescent="0.3">
      <c r="A342" s="40"/>
      <c r="B342" s="41"/>
      <c r="C342" s="328"/>
      <c r="D342" s="42"/>
      <c r="E342" s="42"/>
      <c r="F342" s="43"/>
      <c r="G342" s="44"/>
    </row>
    <row r="343" spans="1:7" ht="95.4" customHeight="1" x14ac:dyDescent="0.3">
      <c r="A343" s="187">
        <v>4.12</v>
      </c>
      <c r="B343" s="81" t="s">
        <v>60</v>
      </c>
      <c r="C343" s="307" t="s">
        <v>228</v>
      </c>
      <c r="D343" s="24"/>
      <c r="E343" s="24" t="s">
        <v>2</v>
      </c>
      <c r="F343" s="64"/>
      <c r="G343" s="60">
        <f>F343*D343</f>
        <v>0</v>
      </c>
    </row>
    <row r="344" spans="1:7" ht="16.8" customHeight="1" x14ac:dyDescent="0.3">
      <c r="A344" s="80"/>
      <c r="B344" s="81"/>
      <c r="C344" s="82"/>
      <c r="D344" s="24"/>
      <c r="E344" s="24"/>
      <c r="F344" s="64"/>
      <c r="G344" s="60"/>
    </row>
    <row r="345" spans="1:7" ht="97.8" customHeight="1" x14ac:dyDescent="0.3">
      <c r="A345" s="187">
        <v>4.13</v>
      </c>
      <c r="B345" s="81" t="s">
        <v>59</v>
      </c>
      <c r="C345" s="307" t="s">
        <v>239</v>
      </c>
      <c r="D345" s="24"/>
      <c r="E345" s="24" t="s">
        <v>2</v>
      </c>
      <c r="F345" s="64"/>
      <c r="G345" s="60">
        <f>F345*D345</f>
        <v>0</v>
      </c>
    </row>
    <row r="346" spans="1:7" ht="16.2" customHeight="1" x14ac:dyDescent="0.3">
      <c r="A346" s="80"/>
      <c r="B346" s="81"/>
      <c r="C346" s="21"/>
      <c r="D346" s="24"/>
      <c r="E346" s="24"/>
      <c r="F346" s="64"/>
      <c r="G346" s="60"/>
    </row>
    <row r="347" spans="1:7" ht="96.6" customHeight="1" x14ac:dyDescent="0.3">
      <c r="A347" s="80">
        <v>4.1399999999999997</v>
      </c>
      <c r="B347" s="309" t="s">
        <v>179</v>
      </c>
      <c r="C347" s="310" t="s">
        <v>274</v>
      </c>
      <c r="D347" s="24"/>
      <c r="E347" s="24" t="s">
        <v>180</v>
      </c>
      <c r="F347" s="64"/>
      <c r="G347" s="60">
        <f>F347*D347</f>
        <v>0</v>
      </c>
    </row>
    <row r="348" spans="1:7" ht="16.2" customHeight="1" x14ac:dyDescent="0.3">
      <c r="A348" s="80"/>
      <c r="B348" s="81"/>
      <c r="C348" s="21"/>
      <c r="D348" s="24"/>
      <c r="E348" s="24"/>
      <c r="F348" s="64"/>
      <c r="G348" s="60"/>
    </row>
    <row r="349" spans="1:7" ht="94.2" customHeight="1" x14ac:dyDescent="0.3">
      <c r="A349" s="80">
        <v>4.1500000000000004</v>
      </c>
      <c r="B349" s="298" t="s">
        <v>217</v>
      </c>
      <c r="C349" s="88" t="s">
        <v>229</v>
      </c>
      <c r="D349" s="24"/>
      <c r="E349" s="24" t="s">
        <v>2</v>
      </c>
      <c r="F349" s="64"/>
      <c r="G349" s="60">
        <f>F349*D349</f>
        <v>0</v>
      </c>
    </row>
    <row r="350" spans="1:7" ht="15" customHeight="1" x14ac:dyDescent="0.3">
      <c r="A350" s="80"/>
      <c r="B350" s="81"/>
      <c r="C350" s="21"/>
      <c r="D350" s="24"/>
      <c r="E350" s="24"/>
      <c r="F350" s="64"/>
      <c r="G350" s="60"/>
    </row>
    <row r="351" spans="1:7" ht="81.599999999999994" customHeight="1" x14ac:dyDescent="0.3">
      <c r="A351" s="337">
        <v>4.16</v>
      </c>
      <c r="B351" s="338" t="s">
        <v>230</v>
      </c>
      <c r="C351" s="339" t="s">
        <v>240</v>
      </c>
      <c r="D351" s="340"/>
      <c r="E351" s="340" t="s">
        <v>2</v>
      </c>
      <c r="F351" s="341"/>
      <c r="G351" s="342">
        <f t="shared" ref="G351" si="1">F351*D351</f>
        <v>0</v>
      </c>
    </row>
    <row r="352" spans="1:7" ht="16.2" customHeight="1" x14ac:dyDescent="0.3">
      <c r="A352" s="80"/>
      <c r="B352" s="20"/>
      <c r="C352" s="21"/>
      <c r="D352" s="24"/>
      <c r="E352" s="24"/>
      <c r="F352" s="64"/>
      <c r="G352" s="60"/>
    </row>
    <row r="353" spans="1:7" ht="16.2" customHeight="1" x14ac:dyDescent="0.3">
      <c r="A353" s="80"/>
      <c r="B353" s="20"/>
      <c r="C353" s="21"/>
      <c r="D353" s="24"/>
      <c r="E353" s="24"/>
      <c r="F353" s="64"/>
      <c r="G353" s="60"/>
    </row>
    <row r="354" spans="1:7" ht="16.2" customHeight="1" x14ac:dyDescent="0.3">
      <c r="A354" s="80"/>
      <c r="B354" s="20"/>
      <c r="C354" s="21"/>
      <c r="D354" s="24"/>
      <c r="E354" s="24"/>
      <c r="F354" s="64"/>
      <c r="G354" s="60"/>
    </row>
    <row r="355" spans="1:7" ht="16.2" customHeight="1" x14ac:dyDescent="0.3">
      <c r="A355" s="80"/>
      <c r="B355" s="20"/>
      <c r="C355" s="21"/>
      <c r="D355" s="24"/>
      <c r="E355" s="24"/>
      <c r="F355" s="64"/>
      <c r="G355" s="60"/>
    </row>
    <row r="356" spans="1:7" ht="16.2" customHeight="1" thickBot="1" x14ac:dyDescent="0.35">
      <c r="A356" s="108"/>
      <c r="B356" s="299"/>
      <c r="C356" s="300"/>
      <c r="D356" s="194"/>
      <c r="E356" s="194"/>
      <c r="F356" s="195"/>
      <c r="G356" s="237"/>
    </row>
    <row r="357" spans="1:7" ht="16.2" customHeight="1" x14ac:dyDescent="0.3">
      <c r="A357" s="134"/>
      <c r="B357" s="135"/>
      <c r="C357" s="136"/>
      <c r="D357" s="125"/>
      <c r="E357" s="125"/>
      <c r="F357" s="126"/>
      <c r="G357" s="61"/>
    </row>
    <row r="358" spans="1:7" ht="16.2" customHeight="1" thickBot="1" x14ac:dyDescent="0.35">
      <c r="A358" s="264"/>
      <c r="B358" s="265"/>
      <c r="C358" s="266" t="s">
        <v>67</v>
      </c>
      <c r="D358" s="267"/>
      <c r="E358" s="267"/>
      <c r="F358" s="268"/>
      <c r="G358" s="83">
        <f>SUM(G343:G357)</f>
        <v>0</v>
      </c>
    </row>
    <row r="359" spans="1:7" ht="31.2" customHeight="1" x14ac:dyDescent="0.3">
      <c r="A359" s="138" t="s">
        <v>0</v>
      </c>
      <c r="B359" s="139" t="s">
        <v>190</v>
      </c>
      <c r="C359" s="140" t="s">
        <v>191</v>
      </c>
      <c r="D359" s="140" t="s">
        <v>1</v>
      </c>
      <c r="E359" s="140" t="s">
        <v>2</v>
      </c>
      <c r="F359" s="141" t="s">
        <v>45</v>
      </c>
      <c r="G359" s="142" t="s">
        <v>21</v>
      </c>
    </row>
    <row r="360" spans="1:7" ht="16.2" customHeight="1" x14ac:dyDescent="0.3">
      <c r="A360" s="301"/>
      <c r="B360" s="302"/>
      <c r="C360" s="311"/>
      <c r="D360" s="303"/>
      <c r="E360" s="303"/>
      <c r="F360" s="115"/>
      <c r="G360" s="304"/>
    </row>
    <row r="361" spans="1:7" ht="16.2" customHeight="1" x14ac:dyDescent="0.3">
      <c r="A361" s="80"/>
      <c r="B361" s="81"/>
      <c r="C361" s="312" t="s">
        <v>68</v>
      </c>
      <c r="D361" s="24"/>
      <c r="E361" s="24"/>
      <c r="F361" s="64"/>
      <c r="G361" s="60"/>
    </row>
    <row r="362" spans="1:7" ht="16.2" customHeight="1" x14ac:dyDescent="0.3">
      <c r="A362" s="80"/>
      <c r="B362" s="81"/>
      <c r="C362" s="312"/>
      <c r="D362" s="24"/>
      <c r="E362" s="24"/>
      <c r="F362" s="64"/>
      <c r="G362" s="60"/>
    </row>
    <row r="363" spans="1:7" ht="16.2" customHeight="1" x14ac:dyDescent="0.3">
      <c r="A363" s="80"/>
      <c r="B363" s="81"/>
      <c r="C363" s="21"/>
      <c r="D363" s="24"/>
      <c r="E363" s="24"/>
      <c r="F363" s="64"/>
      <c r="G363" s="60"/>
    </row>
    <row r="364" spans="1:7" ht="16.2" customHeight="1" x14ac:dyDescent="0.3">
      <c r="A364" s="80"/>
      <c r="B364" s="81"/>
      <c r="C364" s="14" t="s">
        <v>209</v>
      </c>
      <c r="D364" s="24"/>
      <c r="E364" s="24"/>
      <c r="F364" s="64"/>
      <c r="G364" s="60">
        <f>G321</f>
        <v>0</v>
      </c>
    </row>
    <row r="365" spans="1:7" ht="16.2" customHeight="1" x14ac:dyDescent="0.3">
      <c r="A365" s="80"/>
      <c r="B365" s="81"/>
      <c r="C365" s="14"/>
      <c r="D365" s="24"/>
      <c r="E365" s="24"/>
      <c r="F365" s="64"/>
      <c r="G365" s="60"/>
    </row>
    <row r="366" spans="1:7" ht="16.2" customHeight="1" x14ac:dyDescent="0.3">
      <c r="A366" s="80"/>
      <c r="B366" s="81"/>
      <c r="C366" s="14" t="s">
        <v>208</v>
      </c>
      <c r="D366" s="24"/>
      <c r="E366" s="24"/>
      <c r="F366" s="64"/>
      <c r="G366" s="60">
        <f>G339</f>
        <v>0</v>
      </c>
    </row>
    <row r="367" spans="1:7" ht="16.2" customHeight="1" x14ac:dyDescent="0.3">
      <c r="A367" s="80"/>
      <c r="B367" s="81"/>
      <c r="C367" s="21"/>
      <c r="D367" s="24"/>
      <c r="E367" s="24"/>
      <c r="F367" s="64"/>
      <c r="G367" s="60"/>
    </row>
    <row r="368" spans="1:7" ht="16.2" customHeight="1" x14ac:dyDescent="0.3">
      <c r="A368" s="80"/>
      <c r="B368" s="81"/>
      <c r="C368" s="21" t="s">
        <v>207</v>
      </c>
      <c r="D368" s="24"/>
      <c r="E368" s="24"/>
      <c r="F368" s="64"/>
      <c r="G368" s="60">
        <f>G358</f>
        <v>0</v>
      </c>
    </row>
    <row r="369" spans="1:7" ht="16.2" customHeight="1" x14ac:dyDescent="0.3">
      <c r="A369" s="80"/>
      <c r="B369" s="81"/>
      <c r="C369" s="21"/>
      <c r="D369" s="24"/>
      <c r="E369" s="24"/>
      <c r="F369" s="64"/>
      <c r="G369" s="60"/>
    </row>
    <row r="370" spans="1:7" ht="16.2" customHeight="1" x14ac:dyDescent="0.3">
      <c r="A370" s="80"/>
      <c r="B370" s="81"/>
      <c r="C370" s="21"/>
      <c r="D370" s="24"/>
      <c r="E370" s="24"/>
      <c r="F370" s="64"/>
      <c r="G370" s="60"/>
    </row>
    <row r="371" spans="1:7" ht="16.2" customHeight="1" x14ac:dyDescent="0.3">
      <c r="A371" s="80"/>
      <c r="B371" s="81"/>
      <c r="C371" s="21"/>
      <c r="D371" s="24"/>
      <c r="E371" s="24"/>
      <c r="F371" s="64"/>
      <c r="G371" s="60"/>
    </row>
    <row r="372" spans="1:7" ht="16.2" customHeight="1" x14ac:dyDescent="0.3">
      <c r="A372" s="80"/>
      <c r="B372" s="81"/>
      <c r="C372" s="21"/>
      <c r="D372" s="24"/>
      <c r="E372" s="24"/>
      <c r="F372" s="64"/>
      <c r="G372" s="60"/>
    </row>
    <row r="373" spans="1:7" ht="16.2" customHeight="1" x14ac:dyDescent="0.3">
      <c r="A373" s="80"/>
      <c r="B373" s="81"/>
      <c r="C373" s="21"/>
      <c r="D373" s="24"/>
      <c r="E373" s="24"/>
      <c r="F373" s="64"/>
      <c r="G373" s="60"/>
    </row>
    <row r="374" spans="1:7" ht="16.2" customHeight="1" x14ac:dyDescent="0.3">
      <c r="A374" s="80"/>
      <c r="B374" s="81"/>
      <c r="C374" s="21"/>
      <c r="D374" s="24"/>
      <c r="E374" s="24"/>
      <c r="F374" s="64"/>
      <c r="G374" s="60"/>
    </row>
    <row r="375" spans="1:7" ht="16.2" customHeight="1" x14ac:dyDescent="0.3">
      <c r="A375" s="80"/>
      <c r="B375" s="81"/>
      <c r="C375" s="21"/>
      <c r="D375" s="24"/>
      <c r="E375" s="24"/>
      <c r="F375" s="64"/>
      <c r="G375" s="60"/>
    </row>
    <row r="376" spans="1:7" ht="16.2" customHeight="1" x14ac:dyDescent="0.3">
      <c r="A376" s="80"/>
      <c r="B376" s="81"/>
      <c r="C376" s="21"/>
      <c r="D376" s="24"/>
      <c r="E376" s="24"/>
      <c r="F376" s="64"/>
      <c r="G376" s="60"/>
    </row>
    <row r="377" spans="1:7" ht="16.2" customHeight="1" x14ac:dyDescent="0.3">
      <c r="A377" s="80"/>
      <c r="B377" s="81"/>
      <c r="C377" s="21"/>
      <c r="D377" s="24"/>
      <c r="E377" s="24"/>
      <c r="F377" s="64"/>
      <c r="G377" s="60"/>
    </row>
    <row r="378" spans="1:7" ht="16.2" customHeight="1" x14ac:dyDescent="0.3">
      <c r="A378" s="80"/>
      <c r="B378" s="81"/>
      <c r="C378" s="21"/>
      <c r="D378" s="24"/>
      <c r="E378" s="24"/>
      <c r="F378" s="64"/>
      <c r="G378" s="60"/>
    </row>
    <row r="379" spans="1:7" ht="16.2" customHeight="1" x14ac:dyDescent="0.3">
      <c r="A379" s="80"/>
      <c r="B379" s="81"/>
      <c r="C379" s="21"/>
      <c r="D379" s="24"/>
      <c r="E379" s="24"/>
      <c r="F379" s="64"/>
      <c r="G379" s="60"/>
    </row>
    <row r="380" spans="1:7" ht="16.2" customHeight="1" x14ac:dyDescent="0.3">
      <c r="A380" s="80"/>
      <c r="B380" s="81"/>
      <c r="C380" s="21"/>
      <c r="D380" s="24"/>
      <c r="E380" s="24"/>
      <c r="F380" s="64"/>
      <c r="G380" s="60"/>
    </row>
    <row r="381" spans="1:7" ht="16.2" customHeight="1" x14ac:dyDescent="0.3">
      <c r="A381" s="80"/>
      <c r="B381" s="81"/>
      <c r="C381" s="21"/>
      <c r="D381" s="24"/>
      <c r="E381" s="24"/>
      <c r="F381" s="64"/>
      <c r="G381" s="60"/>
    </row>
    <row r="382" spans="1:7" ht="16.2" customHeight="1" x14ac:dyDescent="0.3">
      <c r="A382" s="80"/>
      <c r="B382" s="81"/>
      <c r="C382" s="21"/>
      <c r="D382" s="24"/>
      <c r="E382" s="24"/>
      <c r="F382" s="64"/>
      <c r="G382" s="60"/>
    </row>
    <row r="383" spans="1:7" ht="16.2" customHeight="1" x14ac:dyDescent="0.3">
      <c r="A383" s="80"/>
      <c r="B383" s="81"/>
      <c r="C383" s="21"/>
      <c r="D383" s="24"/>
      <c r="E383" s="24"/>
      <c r="F383" s="64"/>
      <c r="G383" s="60"/>
    </row>
    <row r="384" spans="1:7" ht="16.2" customHeight="1" x14ac:dyDescent="0.3">
      <c r="A384" s="80"/>
      <c r="B384" s="81"/>
      <c r="C384" s="21"/>
      <c r="D384" s="24"/>
      <c r="E384" s="24"/>
      <c r="F384" s="64"/>
      <c r="G384" s="60"/>
    </row>
    <row r="385" spans="1:7" ht="16.2" customHeight="1" x14ac:dyDescent="0.3">
      <c r="A385" s="80"/>
      <c r="B385" s="81"/>
      <c r="C385" s="21"/>
      <c r="D385" s="24"/>
      <c r="E385" s="24"/>
      <c r="F385" s="64"/>
      <c r="G385" s="60"/>
    </row>
    <row r="386" spans="1:7" ht="16.2" customHeight="1" x14ac:dyDescent="0.3">
      <c r="A386" s="80"/>
      <c r="B386" s="81"/>
      <c r="C386" s="21"/>
      <c r="D386" s="24"/>
      <c r="E386" s="24"/>
      <c r="F386" s="64"/>
      <c r="G386" s="60"/>
    </row>
    <row r="387" spans="1:7" ht="16.2" customHeight="1" x14ac:dyDescent="0.3">
      <c r="A387" s="80"/>
      <c r="B387" s="81"/>
      <c r="C387" s="21"/>
      <c r="D387" s="24"/>
      <c r="E387" s="24"/>
      <c r="F387" s="64"/>
      <c r="G387" s="60"/>
    </row>
    <row r="388" spans="1:7" ht="16.2" customHeight="1" x14ac:dyDescent="0.3">
      <c r="A388" s="80"/>
      <c r="B388" s="81"/>
      <c r="C388" s="21"/>
      <c r="D388" s="24"/>
      <c r="E388" s="24"/>
      <c r="F388" s="64"/>
      <c r="G388" s="60"/>
    </row>
    <row r="389" spans="1:7" ht="16.2" customHeight="1" x14ac:dyDescent="0.3">
      <c r="A389" s="80"/>
      <c r="B389" s="81"/>
      <c r="C389" s="21"/>
      <c r="D389" s="24"/>
      <c r="E389" s="24"/>
      <c r="F389" s="64"/>
      <c r="G389" s="60"/>
    </row>
    <row r="390" spans="1:7" ht="16.2" customHeight="1" x14ac:dyDescent="0.3">
      <c r="A390" s="80"/>
      <c r="B390" s="81"/>
      <c r="C390" s="21"/>
      <c r="D390" s="24"/>
      <c r="E390" s="24"/>
      <c r="F390" s="64"/>
      <c r="G390" s="60"/>
    </row>
    <row r="391" spans="1:7" ht="16.2" customHeight="1" x14ac:dyDescent="0.3">
      <c r="A391" s="80"/>
      <c r="B391" s="81"/>
      <c r="C391" s="21"/>
      <c r="D391" s="24"/>
      <c r="E391" s="24"/>
      <c r="F391" s="64"/>
      <c r="G391" s="60"/>
    </row>
    <row r="392" spans="1:7" ht="16.2" customHeight="1" x14ac:dyDescent="0.3">
      <c r="A392" s="80"/>
      <c r="B392" s="81"/>
      <c r="C392" s="21"/>
      <c r="D392" s="24"/>
      <c r="E392" s="24"/>
      <c r="F392" s="64"/>
      <c r="G392" s="60"/>
    </row>
    <row r="393" spans="1:7" ht="16.2" customHeight="1" x14ac:dyDescent="0.3">
      <c r="A393" s="80"/>
      <c r="B393" s="81"/>
      <c r="C393" s="21"/>
      <c r="D393" s="24"/>
      <c r="E393" s="24"/>
      <c r="F393" s="64"/>
      <c r="G393" s="60"/>
    </row>
    <row r="394" spans="1:7" ht="16.2" customHeight="1" x14ac:dyDescent="0.3">
      <c r="A394" s="80"/>
      <c r="B394" s="81"/>
      <c r="C394" s="21"/>
      <c r="D394" s="24"/>
      <c r="E394" s="24"/>
      <c r="F394" s="64"/>
      <c r="G394" s="60"/>
    </row>
    <row r="395" spans="1:7" ht="16.2" customHeight="1" x14ac:dyDescent="0.3">
      <c r="A395" s="80"/>
      <c r="B395" s="81"/>
      <c r="C395" s="21"/>
      <c r="D395" s="24"/>
      <c r="E395" s="24"/>
      <c r="F395" s="64"/>
      <c r="G395" s="60"/>
    </row>
    <row r="396" spans="1:7" ht="16.2" customHeight="1" x14ac:dyDescent="0.3">
      <c r="A396" s="80"/>
      <c r="B396" s="81"/>
      <c r="C396" s="21"/>
      <c r="D396" s="24"/>
      <c r="E396" s="24"/>
      <c r="F396" s="64"/>
      <c r="G396" s="60"/>
    </row>
    <row r="397" spans="1:7" ht="16.2" customHeight="1" x14ac:dyDescent="0.3">
      <c r="A397" s="80"/>
      <c r="B397" s="81"/>
      <c r="C397" s="21"/>
      <c r="D397" s="24"/>
      <c r="E397" s="24"/>
      <c r="F397" s="64"/>
      <c r="G397" s="60"/>
    </row>
    <row r="398" spans="1:7" ht="16.2" customHeight="1" thickBot="1" x14ac:dyDescent="0.35">
      <c r="A398" s="108"/>
      <c r="B398" s="313"/>
      <c r="C398" s="300"/>
      <c r="D398" s="194"/>
      <c r="E398" s="194"/>
      <c r="F398" s="195"/>
      <c r="G398" s="237"/>
    </row>
    <row r="399" spans="1:7" ht="16.2" customHeight="1" x14ac:dyDescent="0.3">
      <c r="A399" s="57"/>
      <c r="B399" s="62"/>
      <c r="C399" s="63" t="s">
        <v>218</v>
      </c>
      <c r="D399" s="54"/>
      <c r="E399" s="54"/>
      <c r="F399" s="55"/>
      <c r="G399" s="56"/>
    </row>
    <row r="400" spans="1:7" ht="16.2" customHeight="1" thickBot="1" x14ac:dyDescent="0.35">
      <c r="A400" s="314"/>
      <c r="B400" s="315"/>
      <c r="C400" s="316" t="s">
        <v>186</v>
      </c>
      <c r="D400" s="120"/>
      <c r="E400" s="120"/>
      <c r="F400" s="128"/>
      <c r="G400" s="124">
        <f>SUM(G360:G399)</f>
        <v>0</v>
      </c>
    </row>
    <row r="401" spans="1:7" ht="30" customHeight="1" thickBot="1" x14ac:dyDescent="0.35">
      <c r="A401" s="138" t="s">
        <v>0</v>
      </c>
      <c r="B401" s="139" t="s">
        <v>190</v>
      </c>
      <c r="C401" s="140" t="s">
        <v>191</v>
      </c>
      <c r="D401" s="140" t="s">
        <v>1</v>
      </c>
      <c r="E401" s="140" t="s">
        <v>2</v>
      </c>
      <c r="F401" s="141" t="s">
        <v>45</v>
      </c>
      <c r="G401" s="142" t="s">
        <v>21</v>
      </c>
    </row>
    <row r="402" spans="1:7" ht="17.399999999999999" customHeight="1" thickBot="1" x14ac:dyDescent="0.35">
      <c r="A402" s="175">
        <v>5</v>
      </c>
      <c r="B402" s="176"/>
      <c r="C402" s="177" t="s">
        <v>22</v>
      </c>
      <c r="D402" s="171"/>
      <c r="E402" s="171"/>
      <c r="F402" s="171"/>
      <c r="G402" s="214"/>
    </row>
    <row r="403" spans="1:7" ht="109.8" customHeight="1" x14ac:dyDescent="0.3">
      <c r="A403" s="317"/>
      <c r="B403" s="318"/>
      <c r="C403" s="287" t="s">
        <v>235</v>
      </c>
      <c r="D403" s="288"/>
      <c r="E403" s="288"/>
      <c r="F403" s="288"/>
      <c r="G403" s="289"/>
    </row>
    <row r="404" spans="1:7" ht="13.8" customHeight="1" x14ac:dyDescent="0.3">
      <c r="A404" s="319"/>
      <c r="B404" s="273"/>
      <c r="C404" s="262"/>
      <c r="D404" s="6"/>
      <c r="E404" s="6"/>
      <c r="F404" s="6"/>
      <c r="G404" s="39"/>
    </row>
    <row r="405" spans="1:7" ht="57" customHeight="1" x14ac:dyDescent="0.3">
      <c r="A405" s="319"/>
      <c r="B405" s="273"/>
      <c r="C405" s="262" t="s">
        <v>241</v>
      </c>
      <c r="D405" s="6"/>
      <c r="E405" s="6"/>
      <c r="F405" s="6"/>
      <c r="G405" s="39"/>
    </row>
    <row r="406" spans="1:7" ht="13.8" customHeight="1" x14ac:dyDescent="0.3">
      <c r="A406" s="319"/>
      <c r="B406" s="273"/>
      <c r="C406" s="262"/>
      <c r="D406" s="6"/>
      <c r="E406" s="6"/>
      <c r="F406" s="6"/>
      <c r="G406" s="39"/>
    </row>
    <row r="407" spans="1:7" ht="68.400000000000006" customHeight="1" x14ac:dyDescent="0.3">
      <c r="A407" s="22">
        <v>5.0999999999999996</v>
      </c>
      <c r="B407" s="25" t="s">
        <v>47</v>
      </c>
      <c r="C407" s="298" t="s">
        <v>252</v>
      </c>
      <c r="D407" s="6"/>
      <c r="E407" s="24" t="s">
        <v>13</v>
      </c>
      <c r="F407" s="64"/>
      <c r="G407" s="60"/>
    </row>
    <row r="408" spans="1:7" ht="13.2" customHeight="1" x14ac:dyDescent="0.3">
      <c r="A408" s="291"/>
      <c r="B408" s="25"/>
      <c r="C408" s="2"/>
      <c r="D408" s="6"/>
      <c r="E408" s="6"/>
      <c r="F408" s="64"/>
      <c r="G408" s="60"/>
    </row>
    <row r="409" spans="1:7" ht="87.6" customHeight="1" x14ac:dyDescent="0.3">
      <c r="A409" s="22">
        <v>5.2</v>
      </c>
      <c r="B409" s="23" t="s">
        <v>254</v>
      </c>
      <c r="C409" s="1" t="s">
        <v>251</v>
      </c>
      <c r="D409" s="24">
        <v>1</v>
      </c>
      <c r="E409" s="24" t="s">
        <v>49</v>
      </c>
      <c r="F409" s="64"/>
      <c r="G409" s="60">
        <f>F409*D409</f>
        <v>0</v>
      </c>
    </row>
    <row r="410" spans="1:7" ht="15.6" customHeight="1" x14ac:dyDescent="0.3">
      <c r="A410" s="291"/>
      <c r="B410" s="25"/>
      <c r="C410" s="2"/>
      <c r="D410" s="6"/>
      <c r="E410" s="6"/>
      <c r="F410" s="64"/>
      <c r="G410" s="60"/>
    </row>
    <row r="411" spans="1:7" ht="111.6" customHeight="1" x14ac:dyDescent="0.3">
      <c r="A411" s="22">
        <v>5.3</v>
      </c>
      <c r="B411" s="23" t="s">
        <v>253</v>
      </c>
      <c r="C411" s="1" t="s">
        <v>265</v>
      </c>
      <c r="D411" s="24">
        <v>1</v>
      </c>
      <c r="E411" s="24" t="s">
        <v>49</v>
      </c>
      <c r="F411" s="64"/>
      <c r="G411" s="60">
        <f>F411*D411</f>
        <v>0</v>
      </c>
    </row>
    <row r="412" spans="1:7" ht="16.8" customHeight="1" x14ac:dyDescent="0.3">
      <c r="A412" s="291"/>
      <c r="B412" s="25"/>
      <c r="C412" s="2"/>
      <c r="D412" s="6"/>
      <c r="E412" s="6"/>
      <c r="F412" s="64"/>
      <c r="G412" s="60"/>
    </row>
    <row r="413" spans="1:7" ht="69" customHeight="1" x14ac:dyDescent="0.3">
      <c r="A413" s="22">
        <v>5.4</v>
      </c>
      <c r="B413" s="25" t="s">
        <v>23</v>
      </c>
      <c r="C413" s="307" t="s">
        <v>275</v>
      </c>
      <c r="D413" s="24">
        <v>16</v>
      </c>
      <c r="E413" s="24" t="s">
        <v>19</v>
      </c>
      <c r="F413" s="64"/>
      <c r="G413" s="60">
        <f t="shared" ref="G413" si="2">F413*D413</f>
        <v>0</v>
      </c>
    </row>
    <row r="414" spans="1:7" ht="15.6" customHeight="1" x14ac:dyDescent="0.3">
      <c r="A414" s="22"/>
      <c r="B414" s="25"/>
      <c r="C414" s="1"/>
      <c r="D414" s="6"/>
      <c r="E414" s="24"/>
      <c r="F414" s="64"/>
      <c r="G414" s="60"/>
    </row>
    <row r="415" spans="1:7" ht="27" customHeight="1" x14ac:dyDescent="0.3">
      <c r="A415" s="22">
        <v>5.5</v>
      </c>
      <c r="B415" s="25" t="s">
        <v>24</v>
      </c>
      <c r="C415" s="20" t="s">
        <v>255</v>
      </c>
      <c r="D415" s="24">
        <v>39</v>
      </c>
      <c r="E415" s="24" t="s">
        <v>19</v>
      </c>
      <c r="F415" s="64"/>
      <c r="G415" s="60">
        <f>F415*D415</f>
        <v>0</v>
      </c>
    </row>
    <row r="416" spans="1:7" ht="16.8" customHeight="1" thickBot="1" x14ac:dyDescent="0.35">
      <c r="A416" s="22"/>
      <c r="B416" s="104"/>
      <c r="C416" s="14"/>
      <c r="D416" s="24"/>
      <c r="E416" s="24"/>
      <c r="F416" s="64"/>
      <c r="G416" s="60"/>
    </row>
    <row r="417" spans="1:7" ht="16.8" customHeight="1" x14ac:dyDescent="0.3">
      <c r="A417" s="222"/>
      <c r="B417" s="320"/>
      <c r="C417" s="239"/>
      <c r="D417" s="223"/>
      <c r="E417" s="223"/>
      <c r="F417" s="224"/>
      <c r="G417" s="225"/>
    </row>
    <row r="418" spans="1:7" ht="16.8" customHeight="1" thickBot="1" x14ac:dyDescent="0.35">
      <c r="A418" s="226"/>
      <c r="B418" s="321"/>
      <c r="C418" s="322" t="s">
        <v>67</v>
      </c>
      <c r="D418" s="227"/>
      <c r="E418" s="227"/>
      <c r="F418" s="228"/>
      <c r="G418" s="252">
        <f>SUM(G403:G417)</f>
        <v>0</v>
      </c>
    </row>
    <row r="419" spans="1:7" ht="27.6" customHeight="1" x14ac:dyDescent="0.3">
      <c r="A419" s="138" t="s">
        <v>0</v>
      </c>
      <c r="B419" s="139" t="s">
        <v>190</v>
      </c>
      <c r="C419" s="140" t="s">
        <v>191</v>
      </c>
      <c r="D419" s="140" t="s">
        <v>1</v>
      </c>
      <c r="E419" s="140" t="s">
        <v>2</v>
      </c>
      <c r="F419" s="141" t="s">
        <v>45</v>
      </c>
      <c r="G419" s="142" t="s">
        <v>21</v>
      </c>
    </row>
    <row r="420" spans="1:7" ht="14.4" customHeight="1" x14ac:dyDescent="0.3">
      <c r="A420" s="40"/>
      <c r="B420" s="41"/>
      <c r="C420" s="343" t="s">
        <v>245</v>
      </c>
      <c r="D420" s="42"/>
      <c r="E420" s="42"/>
      <c r="F420" s="43"/>
      <c r="G420" s="44"/>
    </row>
    <row r="421" spans="1:7" ht="16.2" customHeight="1" x14ac:dyDescent="0.3">
      <c r="A421" s="40"/>
      <c r="B421" s="41"/>
      <c r="C421" s="42"/>
      <c r="D421" s="42"/>
      <c r="E421" s="42"/>
      <c r="F421" s="43"/>
      <c r="G421" s="44"/>
    </row>
    <row r="422" spans="1:7" ht="27.6" x14ac:dyDescent="0.3">
      <c r="A422" s="291">
        <v>5.6</v>
      </c>
      <c r="B422" s="106" t="s">
        <v>25</v>
      </c>
      <c r="C422" s="14" t="s">
        <v>219</v>
      </c>
      <c r="D422" s="24">
        <v>12</v>
      </c>
      <c r="E422" s="24" t="s">
        <v>19</v>
      </c>
      <c r="F422" s="64"/>
      <c r="G422" s="60">
        <f>F422*D422</f>
        <v>0</v>
      </c>
    </row>
    <row r="423" spans="1:7" ht="12" customHeight="1" x14ac:dyDescent="0.3">
      <c r="A423" s="291"/>
      <c r="B423" s="106"/>
      <c r="C423" s="6"/>
      <c r="D423" s="6"/>
      <c r="E423" s="6"/>
      <c r="F423" s="64"/>
      <c r="G423" s="60"/>
    </row>
    <row r="424" spans="1:7" ht="70.2" customHeight="1" x14ac:dyDescent="0.3">
      <c r="A424" s="22">
        <v>5.7</v>
      </c>
      <c r="B424" s="23" t="s">
        <v>10</v>
      </c>
      <c r="C424" s="323" t="s">
        <v>65</v>
      </c>
      <c r="D424" s="24">
        <v>10</v>
      </c>
      <c r="E424" s="24" t="s">
        <v>19</v>
      </c>
      <c r="F424" s="64"/>
      <c r="G424" s="60">
        <f>F424*D424</f>
        <v>0</v>
      </c>
    </row>
    <row r="425" spans="1:7" ht="18" customHeight="1" x14ac:dyDescent="0.3">
      <c r="A425" s="22"/>
      <c r="B425" s="23"/>
      <c r="C425" s="323"/>
      <c r="D425" s="24"/>
      <c r="E425" s="24"/>
      <c r="F425" s="64"/>
      <c r="G425" s="60"/>
    </row>
    <row r="426" spans="1:7" ht="16.8" customHeight="1" x14ac:dyDescent="0.3">
      <c r="A426" s="22"/>
      <c r="B426" s="324"/>
      <c r="C426" s="325"/>
      <c r="D426" s="191"/>
      <c r="E426" s="24"/>
      <c r="F426" s="64"/>
      <c r="G426" s="60"/>
    </row>
    <row r="427" spans="1:7" ht="16.8" customHeight="1" x14ac:dyDescent="0.3">
      <c r="A427" s="22"/>
      <c r="B427" s="324"/>
      <c r="C427" s="325"/>
      <c r="D427" s="191"/>
      <c r="E427" s="24"/>
      <c r="F427" s="64"/>
      <c r="G427" s="60"/>
    </row>
    <row r="428" spans="1:7" ht="16.8" customHeight="1" thickBot="1" x14ac:dyDescent="0.35">
      <c r="A428" s="22"/>
      <c r="B428" s="324"/>
      <c r="C428" s="325"/>
      <c r="D428" s="191"/>
      <c r="E428" s="24"/>
      <c r="F428" s="64"/>
      <c r="G428" s="60"/>
    </row>
    <row r="429" spans="1:7" ht="16.8" customHeight="1" x14ac:dyDescent="0.3">
      <c r="A429" s="222"/>
      <c r="B429" s="320"/>
      <c r="C429" s="239"/>
      <c r="D429" s="223"/>
      <c r="E429" s="223"/>
      <c r="F429" s="224"/>
      <c r="G429" s="225"/>
    </row>
    <row r="430" spans="1:7" ht="16.8" customHeight="1" thickBot="1" x14ac:dyDescent="0.35">
      <c r="A430" s="226"/>
      <c r="B430" s="321"/>
      <c r="C430" s="322" t="s">
        <v>67</v>
      </c>
      <c r="D430" s="227"/>
      <c r="E430" s="227"/>
      <c r="F430" s="228"/>
      <c r="G430" s="252">
        <f>SUM(G420:G429)</f>
        <v>0</v>
      </c>
    </row>
    <row r="431" spans="1:7" ht="16.8" customHeight="1" x14ac:dyDescent="0.3">
      <c r="A431" s="22"/>
      <c r="B431" s="324"/>
      <c r="C431" s="325"/>
      <c r="D431" s="191"/>
      <c r="E431" s="24"/>
      <c r="F431" s="64"/>
      <c r="G431" s="60"/>
    </row>
    <row r="432" spans="1:7" ht="16.8" customHeight="1" x14ac:dyDescent="0.3">
      <c r="A432" s="22"/>
      <c r="B432" s="324"/>
      <c r="C432" s="325"/>
      <c r="D432" s="191"/>
      <c r="E432" s="24"/>
      <c r="F432" s="64"/>
      <c r="G432" s="60"/>
    </row>
    <row r="433" spans="1:7" ht="16.8" customHeight="1" x14ac:dyDescent="0.3">
      <c r="A433" s="22"/>
      <c r="B433" s="324"/>
      <c r="C433" s="326" t="s">
        <v>68</v>
      </c>
      <c r="D433" s="191"/>
      <c r="E433" s="24"/>
      <c r="F433" s="64"/>
      <c r="G433" s="60"/>
    </row>
    <row r="434" spans="1:7" ht="16.8" customHeight="1" x14ac:dyDescent="0.3">
      <c r="A434" s="22"/>
      <c r="B434" s="324"/>
      <c r="C434" s="326"/>
      <c r="D434" s="191"/>
      <c r="E434" s="24"/>
      <c r="F434" s="64"/>
      <c r="G434" s="60"/>
    </row>
    <row r="435" spans="1:7" ht="16.8" customHeight="1" x14ac:dyDescent="0.3">
      <c r="A435" s="22"/>
      <c r="B435" s="324"/>
      <c r="C435" s="20"/>
      <c r="D435" s="191"/>
      <c r="E435" s="24"/>
      <c r="F435" s="64"/>
      <c r="G435" s="60"/>
    </row>
    <row r="436" spans="1:7" ht="16.8" customHeight="1" x14ac:dyDescent="0.3">
      <c r="A436" s="22"/>
      <c r="B436" s="324"/>
      <c r="C436" s="14" t="s">
        <v>242</v>
      </c>
      <c r="D436" s="191"/>
      <c r="E436" s="24"/>
      <c r="F436" s="64"/>
      <c r="G436" s="60">
        <f>G418</f>
        <v>0</v>
      </c>
    </row>
    <row r="437" spans="1:7" ht="16.8" customHeight="1" x14ac:dyDescent="0.3">
      <c r="A437" s="22"/>
      <c r="B437" s="324"/>
      <c r="C437" s="14"/>
      <c r="D437" s="191"/>
      <c r="E437" s="24"/>
      <c r="F437" s="64"/>
      <c r="G437" s="60"/>
    </row>
    <row r="438" spans="1:7" ht="16.8" customHeight="1" x14ac:dyDescent="0.3">
      <c r="A438" s="22"/>
      <c r="B438" s="324"/>
      <c r="C438" s="14" t="s">
        <v>243</v>
      </c>
      <c r="D438" s="191"/>
      <c r="E438" s="24"/>
      <c r="F438" s="64"/>
      <c r="G438" s="60">
        <f>G430</f>
        <v>0</v>
      </c>
    </row>
    <row r="439" spans="1:7" ht="16.8" customHeight="1" x14ac:dyDescent="0.3">
      <c r="A439" s="22"/>
      <c r="B439" s="324"/>
      <c r="C439" s="20"/>
      <c r="D439" s="191"/>
      <c r="E439" s="24"/>
      <c r="F439" s="64"/>
      <c r="G439" s="60"/>
    </row>
    <row r="440" spans="1:7" ht="16.8" customHeight="1" x14ac:dyDescent="0.3">
      <c r="A440" s="22"/>
      <c r="B440" s="324"/>
      <c r="C440" s="20"/>
      <c r="D440" s="191"/>
      <c r="E440" s="24"/>
      <c r="F440" s="64"/>
      <c r="G440" s="60"/>
    </row>
    <row r="441" spans="1:7" ht="16.8" customHeight="1" x14ac:dyDescent="0.3">
      <c r="A441" s="22"/>
      <c r="B441" s="324"/>
      <c r="C441" s="20"/>
      <c r="D441" s="191"/>
      <c r="E441" s="24"/>
      <c r="F441" s="64"/>
      <c r="G441" s="60"/>
    </row>
    <row r="442" spans="1:7" ht="16.8" customHeight="1" x14ac:dyDescent="0.3">
      <c r="A442" s="22"/>
      <c r="B442" s="324"/>
      <c r="C442" s="20"/>
      <c r="D442" s="191"/>
      <c r="E442" s="24"/>
      <c r="F442" s="64"/>
      <c r="G442" s="60"/>
    </row>
    <row r="443" spans="1:7" ht="16.8" customHeight="1" x14ac:dyDescent="0.3">
      <c r="A443" s="22"/>
      <c r="B443" s="324"/>
      <c r="C443" s="20"/>
      <c r="D443" s="191"/>
      <c r="E443" s="24"/>
      <c r="F443" s="64"/>
      <c r="G443" s="60"/>
    </row>
    <row r="444" spans="1:7" ht="16.8" customHeight="1" x14ac:dyDescent="0.3">
      <c r="A444" s="22"/>
      <c r="B444" s="324"/>
      <c r="C444" s="20"/>
      <c r="D444" s="191"/>
      <c r="E444" s="24"/>
      <c r="F444" s="64"/>
      <c r="G444" s="60"/>
    </row>
    <row r="445" spans="1:7" ht="16.8" customHeight="1" x14ac:dyDescent="0.3">
      <c r="A445" s="22"/>
      <c r="B445" s="324"/>
      <c r="C445" s="20"/>
      <c r="D445" s="191"/>
      <c r="E445" s="24"/>
      <c r="F445" s="64"/>
      <c r="G445" s="60"/>
    </row>
    <row r="446" spans="1:7" ht="16.8" customHeight="1" x14ac:dyDescent="0.3">
      <c r="A446" s="22"/>
      <c r="B446" s="324"/>
      <c r="C446" s="20"/>
      <c r="D446" s="191"/>
      <c r="E446" s="24"/>
      <c r="F446" s="64"/>
      <c r="G446" s="60"/>
    </row>
    <row r="447" spans="1:7" ht="16.8" customHeight="1" x14ac:dyDescent="0.3">
      <c r="A447" s="22"/>
      <c r="B447" s="324"/>
      <c r="C447" s="20"/>
      <c r="D447" s="191"/>
      <c r="E447" s="24"/>
      <c r="F447" s="64"/>
      <c r="G447" s="60"/>
    </row>
    <row r="448" spans="1:7" ht="16.8" customHeight="1" x14ac:dyDescent="0.3">
      <c r="A448" s="22"/>
      <c r="B448" s="324"/>
      <c r="C448" s="20"/>
      <c r="D448" s="191"/>
      <c r="E448" s="24"/>
      <c r="F448" s="64"/>
      <c r="G448" s="60"/>
    </row>
    <row r="449" spans="1:8" ht="16.8" customHeight="1" x14ac:dyDescent="0.3">
      <c r="A449" s="22"/>
      <c r="B449" s="324"/>
      <c r="C449" s="20"/>
      <c r="D449" s="191"/>
      <c r="E449" s="24"/>
      <c r="F449" s="64"/>
      <c r="G449" s="60"/>
    </row>
    <row r="450" spans="1:8" ht="16.8" customHeight="1" x14ac:dyDescent="0.3">
      <c r="A450" s="22"/>
      <c r="B450" s="324"/>
      <c r="C450" s="20"/>
      <c r="D450" s="191"/>
      <c r="E450" s="24"/>
      <c r="F450" s="64"/>
      <c r="G450" s="60"/>
    </row>
    <row r="451" spans="1:8" ht="16.8" customHeight="1" x14ac:dyDescent="0.3">
      <c r="A451" s="22"/>
      <c r="B451" s="324"/>
      <c r="C451" s="20"/>
      <c r="D451" s="191"/>
      <c r="E451" s="24"/>
      <c r="F451" s="64"/>
      <c r="G451" s="60"/>
    </row>
    <row r="452" spans="1:8" ht="16.8" customHeight="1" x14ac:dyDescent="0.3">
      <c r="A452" s="22"/>
      <c r="B452" s="324"/>
      <c r="C452" s="325"/>
      <c r="D452" s="191"/>
      <c r="E452" s="24"/>
      <c r="F452" s="64"/>
      <c r="G452" s="60"/>
    </row>
    <row r="453" spans="1:8" ht="15.6" customHeight="1" x14ac:dyDescent="0.3">
      <c r="A453" s="22"/>
      <c r="B453" s="324"/>
      <c r="C453" s="325"/>
      <c r="D453" s="191"/>
      <c r="E453" s="24"/>
      <c r="F453" s="64"/>
      <c r="G453" s="60"/>
    </row>
    <row r="454" spans="1:8" ht="17.399999999999999" customHeight="1" x14ac:dyDescent="0.3">
      <c r="A454" s="22"/>
      <c r="B454" s="206"/>
      <c r="C454" s="23"/>
      <c r="D454" s="323"/>
      <c r="E454" s="24"/>
      <c r="F454" s="24"/>
      <c r="G454" s="60"/>
      <c r="H454" s="327"/>
    </row>
    <row r="455" spans="1:8" ht="16.8" customHeight="1" thickBot="1" x14ac:dyDescent="0.35">
      <c r="A455" s="22"/>
      <c r="B455" s="206"/>
      <c r="C455" s="236"/>
      <c r="D455" s="323"/>
      <c r="E455" s="24"/>
      <c r="F455" s="24"/>
      <c r="G455" s="237"/>
      <c r="H455" s="327"/>
    </row>
    <row r="456" spans="1:8" ht="15.6" customHeight="1" x14ac:dyDescent="0.3">
      <c r="A456" s="51"/>
      <c r="B456" s="52"/>
      <c r="C456" s="66" t="s">
        <v>224</v>
      </c>
      <c r="D456" s="54"/>
      <c r="E456" s="54"/>
      <c r="F456" s="55"/>
      <c r="G456" s="56"/>
    </row>
    <row r="457" spans="1:8" ht="13.8" customHeight="1" thickBot="1" x14ac:dyDescent="0.35">
      <c r="A457" s="46"/>
      <c r="B457" s="65"/>
      <c r="C457" s="50" t="s">
        <v>70</v>
      </c>
      <c r="D457" s="48"/>
      <c r="E457" s="48"/>
      <c r="F457" s="48"/>
      <c r="G457" s="49">
        <f>SUM(G432:G456)</f>
        <v>0</v>
      </c>
    </row>
    <row r="458" spans="1:8" ht="30.6" customHeight="1" thickBot="1" x14ac:dyDescent="0.35">
      <c r="A458" s="153" t="s">
        <v>0</v>
      </c>
      <c r="B458" s="154" t="s">
        <v>4</v>
      </c>
      <c r="C458" s="155" t="s">
        <v>5</v>
      </c>
      <c r="D458" s="155" t="s">
        <v>1</v>
      </c>
      <c r="E458" s="155" t="s">
        <v>2</v>
      </c>
      <c r="F458" s="156" t="s">
        <v>45</v>
      </c>
      <c r="G458" s="157" t="s">
        <v>21</v>
      </c>
    </row>
    <row r="459" spans="1:8" ht="18" customHeight="1" thickBot="1" x14ac:dyDescent="0.35">
      <c r="A459" s="168">
        <v>6</v>
      </c>
      <c r="B459" s="171"/>
      <c r="C459" s="170" t="s">
        <v>136</v>
      </c>
      <c r="D459" s="171"/>
      <c r="E459" s="171"/>
      <c r="F459" s="171"/>
      <c r="G459" s="172"/>
    </row>
    <row r="460" spans="1:8" ht="99" customHeight="1" x14ac:dyDescent="0.3">
      <c r="A460" s="285"/>
      <c r="B460" s="288"/>
      <c r="C460" s="287" t="s">
        <v>220</v>
      </c>
      <c r="D460" s="288"/>
      <c r="E460" s="288"/>
      <c r="F460" s="32"/>
      <c r="G460" s="289"/>
    </row>
    <row r="461" spans="1:8" ht="28.2" customHeight="1" x14ac:dyDescent="0.3">
      <c r="A461" s="78"/>
      <c r="B461" s="6"/>
      <c r="C461" s="112" t="s">
        <v>138</v>
      </c>
      <c r="D461" s="6"/>
      <c r="E461" s="6"/>
      <c r="F461" s="30"/>
      <c r="G461" s="39"/>
    </row>
    <row r="462" spans="1:8" ht="66.599999999999994" customHeight="1" x14ac:dyDescent="0.3">
      <c r="A462" s="22">
        <v>6.1</v>
      </c>
      <c r="B462" s="23" t="s">
        <v>9</v>
      </c>
      <c r="C462" s="1" t="s">
        <v>276</v>
      </c>
      <c r="D462" s="6"/>
      <c r="E462" s="24" t="s">
        <v>13</v>
      </c>
      <c r="F462" s="30"/>
      <c r="G462" s="60"/>
      <c r="H462" s="5"/>
    </row>
    <row r="463" spans="1:8" ht="12" customHeight="1" x14ac:dyDescent="0.3">
      <c r="A463" s="291"/>
      <c r="B463" s="38"/>
      <c r="C463" s="273"/>
      <c r="D463" s="6"/>
      <c r="E463" s="6"/>
      <c r="F463" s="30"/>
      <c r="G463" s="39"/>
    </row>
    <row r="464" spans="1:8" ht="55.2" x14ac:dyDescent="0.3">
      <c r="A464" s="22">
        <v>6.2</v>
      </c>
      <c r="B464" s="25" t="s">
        <v>28</v>
      </c>
      <c r="C464" s="307" t="s">
        <v>221</v>
      </c>
      <c r="D464" s="24">
        <v>1</v>
      </c>
      <c r="E464" s="24" t="s">
        <v>140</v>
      </c>
      <c r="F464" s="30"/>
      <c r="G464" s="60">
        <f>D464*F464</f>
        <v>0</v>
      </c>
    </row>
    <row r="465" spans="1:7" ht="11.4" customHeight="1" x14ac:dyDescent="0.3">
      <c r="A465" s="291"/>
      <c r="B465" s="38"/>
      <c r="C465" s="344"/>
      <c r="D465" s="24"/>
      <c r="E465" s="24"/>
      <c r="F465" s="30"/>
      <c r="G465" s="60"/>
    </row>
    <row r="466" spans="1:7" ht="67.8" customHeight="1" x14ac:dyDescent="0.3">
      <c r="A466" s="22">
        <v>6.3</v>
      </c>
      <c r="B466" s="23" t="s">
        <v>41</v>
      </c>
      <c r="C466" s="307" t="s">
        <v>222</v>
      </c>
      <c r="D466" s="24">
        <v>1</v>
      </c>
      <c r="E466" s="24" t="s">
        <v>137</v>
      </c>
      <c r="F466" s="30"/>
      <c r="G466" s="60">
        <f>D466*F466</f>
        <v>0</v>
      </c>
    </row>
    <row r="467" spans="1:7" x14ac:dyDescent="0.3">
      <c r="A467" s="291"/>
      <c r="B467" s="38"/>
      <c r="C467" s="345"/>
      <c r="D467" s="6"/>
      <c r="E467" s="6"/>
      <c r="F467" s="30"/>
      <c r="G467" s="60"/>
    </row>
    <row r="468" spans="1:7" ht="55.2" customHeight="1" x14ac:dyDescent="0.3">
      <c r="A468" s="22">
        <v>6.4</v>
      </c>
      <c r="B468" s="23" t="s">
        <v>41</v>
      </c>
      <c r="C468" s="307" t="s">
        <v>231</v>
      </c>
      <c r="D468" s="24">
        <v>1</v>
      </c>
      <c r="E468" s="24" t="s">
        <v>137</v>
      </c>
      <c r="F468" s="30"/>
      <c r="G468" s="60">
        <f>D468*F468</f>
        <v>0</v>
      </c>
    </row>
    <row r="469" spans="1:7" ht="13.8" customHeight="1" x14ac:dyDescent="0.3">
      <c r="A469" s="22"/>
      <c r="B469" s="23"/>
      <c r="C469" s="307"/>
      <c r="D469" s="6"/>
      <c r="E469" s="6"/>
      <c r="F469" s="30"/>
      <c r="G469" s="60"/>
    </row>
    <row r="470" spans="1:7" ht="41.4" x14ac:dyDescent="0.3">
      <c r="A470" s="22">
        <v>6.5</v>
      </c>
      <c r="B470" s="25" t="s">
        <v>31</v>
      </c>
      <c r="C470" s="14" t="s">
        <v>223</v>
      </c>
      <c r="D470" s="24">
        <v>1</v>
      </c>
      <c r="E470" s="24" t="s">
        <v>29</v>
      </c>
      <c r="F470" s="30"/>
      <c r="G470" s="60">
        <f>D470*F470</f>
        <v>0</v>
      </c>
    </row>
    <row r="471" spans="1:7" x14ac:dyDescent="0.3">
      <c r="A471" s="291"/>
      <c r="B471" s="6"/>
      <c r="C471" s="345"/>
      <c r="D471" s="6"/>
      <c r="E471" s="6"/>
      <c r="F471" s="30"/>
      <c r="G471" s="60"/>
    </row>
    <row r="472" spans="1:7" ht="69.599999999999994" x14ac:dyDescent="0.3">
      <c r="A472" s="22">
        <v>6.6</v>
      </c>
      <c r="B472" s="20" t="s">
        <v>72</v>
      </c>
      <c r="C472" s="344" t="s">
        <v>261</v>
      </c>
      <c r="D472" s="24">
        <v>1</v>
      </c>
      <c r="E472" s="24" t="s">
        <v>140</v>
      </c>
      <c r="F472" s="30"/>
      <c r="G472" s="60">
        <f>D472*F472</f>
        <v>0</v>
      </c>
    </row>
    <row r="473" spans="1:7" ht="13.8" customHeight="1" x14ac:dyDescent="0.3">
      <c r="A473" s="291"/>
      <c r="B473" s="6"/>
      <c r="C473" s="345"/>
      <c r="D473" s="24"/>
      <c r="E473" s="24"/>
      <c r="F473" s="30"/>
      <c r="G473" s="60"/>
    </row>
    <row r="474" spans="1:7" ht="69" customHeight="1" thickBot="1" x14ac:dyDescent="0.35">
      <c r="A474" s="283">
        <v>6.7</v>
      </c>
      <c r="B474" s="299" t="s">
        <v>72</v>
      </c>
      <c r="C474" s="346" t="s">
        <v>262</v>
      </c>
      <c r="D474" s="194">
        <v>1</v>
      </c>
      <c r="E474" s="194" t="s">
        <v>140</v>
      </c>
      <c r="F474" s="33"/>
      <c r="G474" s="237">
        <f>D474*F474</f>
        <v>0</v>
      </c>
    </row>
    <row r="475" spans="1:7" ht="26.4" customHeight="1" x14ac:dyDescent="0.3">
      <c r="A475" s="70"/>
      <c r="B475" s="71"/>
      <c r="C475" s="137" t="s">
        <v>139</v>
      </c>
      <c r="D475" s="71"/>
      <c r="E475" s="71"/>
      <c r="F475" s="72"/>
      <c r="G475" s="73"/>
    </row>
    <row r="476" spans="1:7" ht="13.8" customHeight="1" thickBot="1" x14ac:dyDescent="0.35">
      <c r="A476" s="67"/>
      <c r="B476" s="68"/>
      <c r="C476" s="74" t="s">
        <v>70</v>
      </c>
      <c r="D476" s="69"/>
      <c r="E476" s="69"/>
      <c r="F476" s="69"/>
      <c r="G476" s="49">
        <f>SUM(G459:G475)</f>
        <v>0</v>
      </c>
    </row>
    <row r="477" spans="1:7" ht="33.6" customHeight="1" thickBot="1" x14ac:dyDescent="0.35">
      <c r="A477" s="153" t="s">
        <v>0</v>
      </c>
      <c r="B477" s="154" t="s">
        <v>4</v>
      </c>
      <c r="C477" s="155" t="s">
        <v>5</v>
      </c>
      <c r="D477" s="155" t="s">
        <v>1</v>
      </c>
      <c r="E477" s="155" t="s">
        <v>2</v>
      </c>
      <c r="F477" s="156" t="s">
        <v>45</v>
      </c>
      <c r="G477" s="157" t="s">
        <v>21</v>
      </c>
    </row>
    <row r="478" spans="1:7" ht="21" customHeight="1" thickBot="1" x14ac:dyDescent="0.35">
      <c r="A478" s="269">
        <v>7</v>
      </c>
      <c r="B478" s="270"/>
      <c r="C478" s="271" t="s">
        <v>232</v>
      </c>
      <c r="D478" s="270"/>
      <c r="E478" s="270"/>
      <c r="F478" s="270"/>
      <c r="G478" s="272"/>
    </row>
    <row r="479" spans="1:7" ht="15" customHeight="1" x14ac:dyDescent="0.3">
      <c r="A479" s="347"/>
      <c r="B479" s="318"/>
      <c r="C479" s="288"/>
      <c r="D479" s="288"/>
      <c r="E479" s="288"/>
      <c r="F479" s="288"/>
      <c r="G479" s="289"/>
    </row>
    <row r="480" spans="1:7" ht="31.2" customHeight="1" x14ac:dyDescent="0.3">
      <c r="A480" s="291"/>
      <c r="B480" s="273"/>
      <c r="C480" s="111" t="s">
        <v>247</v>
      </c>
      <c r="D480" s="6"/>
      <c r="E480" s="6"/>
      <c r="F480" s="30"/>
      <c r="G480" s="39"/>
    </row>
    <row r="481" spans="1:7" ht="15" customHeight="1" x14ac:dyDescent="0.3">
      <c r="A481" s="291"/>
      <c r="B481" s="273"/>
      <c r="C481" s="3"/>
      <c r="D481" s="6"/>
      <c r="E481" s="6"/>
      <c r="F481" s="30"/>
      <c r="G481" s="39"/>
    </row>
    <row r="482" spans="1:7" ht="125.4" customHeight="1" x14ac:dyDescent="0.3">
      <c r="A482" s="22">
        <v>7.1</v>
      </c>
      <c r="B482" s="23" t="s">
        <v>11</v>
      </c>
      <c r="C482" s="1" t="s">
        <v>234</v>
      </c>
      <c r="D482" s="24">
        <v>4</v>
      </c>
      <c r="E482" s="24" t="s">
        <v>19</v>
      </c>
      <c r="F482" s="30"/>
      <c r="G482" s="60">
        <f>F482*D482</f>
        <v>0</v>
      </c>
    </row>
    <row r="483" spans="1:7" x14ac:dyDescent="0.3">
      <c r="A483" s="291"/>
      <c r="B483" s="6"/>
      <c r="C483" s="273"/>
      <c r="D483" s="6"/>
      <c r="E483" s="6"/>
      <c r="F483" s="30"/>
      <c r="G483" s="60"/>
    </row>
    <row r="484" spans="1:7" ht="82.8" customHeight="1" x14ac:dyDescent="0.3">
      <c r="A484" s="22">
        <v>7.2</v>
      </c>
      <c r="B484" s="20" t="s">
        <v>48</v>
      </c>
      <c r="C484" s="1" t="s">
        <v>73</v>
      </c>
      <c r="D484" s="24">
        <v>2</v>
      </c>
      <c r="E484" s="24" t="s">
        <v>19</v>
      </c>
      <c r="F484" s="30"/>
      <c r="G484" s="60">
        <f>F484*D484</f>
        <v>0</v>
      </c>
    </row>
    <row r="485" spans="1:7" x14ac:dyDescent="0.3">
      <c r="A485" s="291"/>
      <c r="B485" s="273"/>
      <c r="C485" s="6"/>
      <c r="D485" s="6"/>
      <c r="E485" s="6"/>
      <c r="F485" s="30"/>
      <c r="G485" s="60"/>
    </row>
    <row r="486" spans="1:7" ht="55.8" customHeight="1" x14ac:dyDescent="0.3">
      <c r="A486" s="80">
        <v>7.3</v>
      </c>
      <c r="B486" s="104" t="s">
        <v>272</v>
      </c>
      <c r="C486" s="88" t="s">
        <v>233</v>
      </c>
      <c r="D486" s="24">
        <v>1</v>
      </c>
      <c r="E486" s="24" t="s">
        <v>66</v>
      </c>
      <c r="F486" s="358"/>
      <c r="G486" s="348">
        <f t="shared" ref="G486" si="3">F486*D486</f>
        <v>0</v>
      </c>
    </row>
    <row r="487" spans="1:7" x14ac:dyDescent="0.3">
      <c r="A487" s="349"/>
      <c r="B487" s="350"/>
      <c r="C487" s="351"/>
      <c r="D487" s="351"/>
      <c r="E487" s="351"/>
      <c r="F487" s="359"/>
      <c r="G487" s="352"/>
    </row>
    <row r="488" spans="1:7" ht="83.4" x14ac:dyDescent="0.3">
      <c r="A488" s="22">
        <v>7.4</v>
      </c>
      <c r="B488" s="81" t="s">
        <v>30</v>
      </c>
      <c r="C488" s="2" t="s">
        <v>64</v>
      </c>
      <c r="D488" s="24">
        <v>3</v>
      </c>
      <c r="E488" s="24" t="s">
        <v>19</v>
      </c>
      <c r="F488" s="30"/>
      <c r="G488" s="60">
        <f t="shared" ref="G488" si="4">F488*D488</f>
        <v>0</v>
      </c>
    </row>
    <row r="489" spans="1:7" x14ac:dyDescent="0.3">
      <c r="A489" s="349"/>
      <c r="B489" s="350"/>
      <c r="C489" s="351"/>
      <c r="D489" s="351"/>
      <c r="E489" s="351"/>
      <c r="F489" s="359"/>
      <c r="G489" s="352"/>
    </row>
    <row r="490" spans="1:7" x14ac:dyDescent="0.3">
      <c r="A490" s="349"/>
      <c r="B490" s="350"/>
      <c r="C490" s="351"/>
      <c r="D490" s="351"/>
      <c r="E490" s="351"/>
      <c r="F490" s="359"/>
      <c r="G490" s="352"/>
    </row>
    <row r="491" spans="1:7" x14ac:dyDescent="0.3">
      <c r="A491" s="349"/>
      <c r="B491" s="350"/>
      <c r="C491" s="351"/>
      <c r="D491" s="351"/>
      <c r="E491" s="351"/>
      <c r="F491" s="359"/>
      <c r="G491" s="352"/>
    </row>
    <row r="492" spans="1:7" x14ac:dyDescent="0.3">
      <c r="A492" s="349"/>
      <c r="B492" s="350"/>
      <c r="C492" s="351"/>
      <c r="D492" s="351"/>
      <c r="E492" s="351"/>
      <c r="F492" s="351"/>
      <c r="G492" s="352"/>
    </row>
    <row r="493" spans="1:7" x14ac:dyDescent="0.3">
      <c r="A493" s="349"/>
      <c r="B493" s="350"/>
      <c r="C493" s="351"/>
      <c r="D493" s="351"/>
      <c r="E493" s="351"/>
      <c r="F493" s="351"/>
      <c r="G493" s="352"/>
    </row>
    <row r="494" spans="1:7" x14ac:dyDescent="0.3">
      <c r="A494" s="349"/>
      <c r="B494" s="350"/>
      <c r="C494" s="351"/>
      <c r="D494" s="351"/>
      <c r="E494" s="351"/>
      <c r="F494" s="351"/>
      <c r="G494" s="352"/>
    </row>
    <row r="495" spans="1:7" x14ac:dyDescent="0.3">
      <c r="A495" s="349"/>
      <c r="B495" s="350"/>
      <c r="C495" s="351"/>
      <c r="D495" s="351"/>
      <c r="E495" s="351"/>
      <c r="F495" s="351"/>
      <c r="G495" s="352"/>
    </row>
    <row r="496" spans="1:7" x14ac:dyDescent="0.3">
      <c r="A496" s="349"/>
      <c r="B496" s="350"/>
      <c r="C496" s="351"/>
      <c r="D496" s="351"/>
      <c r="E496" s="351"/>
      <c r="F496" s="351"/>
      <c r="G496" s="352"/>
    </row>
    <row r="497" spans="1:7" x14ac:dyDescent="0.3">
      <c r="A497" s="349"/>
      <c r="B497" s="350"/>
      <c r="C497" s="351"/>
      <c r="D497" s="351"/>
      <c r="E497" s="351"/>
      <c r="F497" s="351"/>
      <c r="G497" s="352"/>
    </row>
    <row r="498" spans="1:7" x14ac:dyDescent="0.3">
      <c r="A498" s="349"/>
      <c r="B498" s="350"/>
      <c r="C498" s="351"/>
      <c r="D498" s="351"/>
      <c r="E498" s="351"/>
      <c r="F498" s="351"/>
      <c r="G498" s="352"/>
    </row>
    <row r="499" spans="1:7" ht="15" thickBot="1" x14ac:dyDescent="0.35">
      <c r="A499" s="353"/>
      <c r="B499" s="354"/>
      <c r="C499" s="9"/>
      <c r="D499" s="9"/>
      <c r="E499" s="9"/>
      <c r="F499" s="9"/>
      <c r="G499" s="355"/>
    </row>
    <row r="500" spans="1:7" ht="28.2" x14ac:dyDescent="0.3">
      <c r="A500" s="75"/>
      <c r="B500" s="76"/>
      <c r="C500" s="356" t="s">
        <v>248</v>
      </c>
      <c r="D500" s="58"/>
      <c r="E500" s="58"/>
      <c r="F500" s="58"/>
      <c r="G500" s="59"/>
    </row>
    <row r="501" spans="1:7" ht="15" thickBot="1" x14ac:dyDescent="0.35">
      <c r="A501" s="46"/>
      <c r="B501" s="65"/>
      <c r="C501" s="74" t="s">
        <v>70</v>
      </c>
      <c r="D501" s="48"/>
      <c r="E501" s="48"/>
      <c r="F501" s="48"/>
      <c r="G501" s="49">
        <f>SUM(G479:G500)</f>
        <v>0</v>
      </c>
    </row>
    <row r="502" spans="1:7" x14ac:dyDescent="0.3">
      <c r="A502" s="3"/>
      <c r="B502" s="3"/>
      <c r="C502" s="3"/>
      <c r="D502" s="3"/>
      <c r="E502" s="3"/>
      <c r="F502" s="3"/>
      <c r="G502" s="3"/>
    </row>
    <row r="503" spans="1:7" x14ac:dyDescent="0.3">
      <c r="A503" s="3"/>
      <c r="B503" s="3"/>
      <c r="C503" s="3"/>
      <c r="D503" s="3"/>
      <c r="E503" s="3"/>
      <c r="F503" s="3"/>
      <c r="G503" s="3"/>
    </row>
    <row r="504" spans="1:7" x14ac:dyDescent="0.3">
      <c r="A504" s="3"/>
      <c r="B504" s="3"/>
      <c r="C504" s="3"/>
      <c r="D504" s="3"/>
      <c r="E504" s="3"/>
      <c r="F504" s="3"/>
      <c r="G504" s="3"/>
    </row>
    <row r="505" spans="1:7" x14ac:dyDescent="0.3">
      <c r="A505" s="3"/>
      <c r="B505" s="3"/>
      <c r="C505" s="3"/>
      <c r="D505" s="3"/>
      <c r="E505" s="3"/>
      <c r="F505" s="3"/>
      <c r="G505" s="3"/>
    </row>
    <row r="506" spans="1:7" x14ac:dyDescent="0.3">
      <c r="A506" s="3"/>
      <c r="B506" s="3"/>
      <c r="C506" s="3"/>
      <c r="D506" s="3"/>
      <c r="E506" s="3"/>
      <c r="F506" s="3"/>
      <c r="G506" s="3"/>
    </row>
    <row r="507" spans="1:7" x14ac:dyDescent="0.3">
      <c r="A507" s="3"/>
      <c r="B507" s="3"/>
      <c r="C507" s="3"/>
      <c r="D507" s="3"/>
      <c r="E507" s="3"/>
      <c r="F507" s="3"/>
      <c r="G507" s="3"/>
    </row>
    <row r="508" spans="1:7" x14ac:dyDescent="0.3">
      <c r="A508" s="3"/>
      <c r="B508" s="3"/>
      <c r="C508" s="3"/>
      <c r="D508" s="3"/>
      <c r="E508" s="3"/>
      <c r="F508" s="3"/>
      <c r="G508" s="3"/>
    </row>
    <row r="509" spans="1:7" x14ac:dyDescent="0.3">
      <c r="A509" s="3"/>
      <c r="B509" s="3"/>
      <c r="C509" s="3"/>
      <c r="D509" s="3"/>
      <c r="E509" s="3"/>
      <c r="F509" s="3"/>
      <c r="G509" s="3"/>
    </row>
    <row r="510" spans="1:7" x14ac:dyDescent="0.3">
      <c r="A510" s="3"/>
      <c r="B510" s="3"/>
      <c r="C510" s="3"/>
      <c r="D510" s="3"/>
      <c r="E510" s="3"/>
      <c r="F510" s="3"/>
      <c r="G510" s="3"/>
    </row>
    <row r="511" spans="1:7" x14ac:dyDescent="0.3">
      <c r="A511" s="3"/>
      <c r="B511" s="3"/>
      <c r="C511" s="3"/>
      <c r="D511" s="3"/>
      <c r="E511" s="3"/>
      <c r="F511" s="3"/>
      <c r="G511" s="3"/>
    </row>
    <row r="512" spans="1:7" x14ac:dyDescent="0.3">
      <c r="A512" s="3"/>
      <c r="B512" s="3"/>
      <c r="C512" s="3"/>
      <c r="D512" s="3"/>
      <c r="E512" s="3"/>
      <c r="F512" s="3"/>
      <c r="G512" s="3"/>
    </row>
    <row r="513" spans="1:7" x14ac:dyDescent="0.3">
      <c r="A513" s="3"/>
      <c r="B513" s="3"/>
      <c r="C513" s="3"/>
      <c r="D513" s="3"/>
      <c r="E513" s="3"/>
      <c r="F513" s="3"/>
      <c r="G513" s="3"/>
    </row>
    <row r="514" spans="1:7" x14ac:dyDescent="0.3">
      <c r="A514" s="3"/>
      <c r="B514" s="3"/>
      <c r="C514" s="3"/>
      <c r="D514" s="3"/>
      <c r="E514" s="3"/>
      <c r="F514" s="3"/>
      <c r="G514" s="3"/>
    </row>
    <row r="515" spans="1:7" x14ac:dyDescent="0.3">
      <c r="A515" s="3"/>
      <c r="B515" s="3"/>
      <c r="C515" s="3"/>
      <c r="D515" s="3"/>
      <c r="E515" s="3"/>
      <c r="F515" s="3"/>
      <c r="G515" s="3"/>
    </row>
    <row r="516" spans="1:7" x14ac:dyDescent="0.3">
      <c r="A516" s="3"/>
      <c r="B516" s="3"/>
      <c r="C516" s="3"/>
      <c r="D516" s="3"/>
      <c r="E516" s="3"/>
      <c r="F516" s="3"/>
      <c r="G516" s="3"/>
    </row>
    <row r="517" spans="1:7" x14ac:dyDescent="0.3">
      <c r="A517" s="3"/>
      <c r="B517" s="3"/>
      <c r="C517" s="3"/>
      <c r="D517" s="3"/>
      <c r="E517" s="3"/>
      <c r="F517" s="3"/>
      <c r="G517" s="3"/>
    </row>
    <row r="518" spans="1:7" x14ac:dyDescent="0.3">
      <c r="A518" s="3"/>
      <c r="B518" s="3"/>
      <c r="C518" s="3"/>
      <c r="D518" s="3"/>
      <c r="E518" s="3"/>
      <c r="F518" s="3"/>
      <c r="G518" s="3"/>
    </row>
    <row r="519" spans="1:7" x14ac:dyDescent="0.3">
      <c r="A519" s="3"/>
      <c r="B519" s="3"/>
      <c r="C519" s="3"/>
      <c r="D519" s="3"/>
      <c r="E519" s="3"/>
      <c r="F519" s="3"/>
      <c r="G519" s="3"/>
    </row>
    <row r="520" spans="1:7" x14ac:dyDescent="0.3">
      <c r="A520" s="3"/>
      <c r="B520" s="3"/>
      <c r="C520" s="3"/>
      <c r="D520" s="3"/>
      <c r="E520" s="3"/>
      <c r="F520" s="3"/>
      <c r="G520" s="3"/>
    </row>
    <row r="521" spans="1:7" x14ac:dyDescent="0.3">
      <c r="A521" s="3"/>
      <c r="B521" s="3"/>
      <c r="C521" s="3"/>
      <c r="D521" s="3"/>
      <c r="E521" s="3"/>
      <c r="F521" s="3"/>
      <c r="G521" s="3"/>
    </row>
    <row r="522" spans="1:7" x14ac:dyDescent="0.3">
      <c r="A522" s="3"/>
      <c r="B522" s="3"/>
      <c r="C522" s="3"/>
      <c r="D522" s="3"/>
      <c r="E522" s="3"/>
      <c r="F522" s="3"/>
      <c r="G522" s="3"/>
    </row>
    <row r="523" spans="1:7" x14ac:dyDescent="0.3">
      <c r="A523" s="3"/>
      <c r="B523" s="3"/>
      <c r="C523" s="3"/>
      <c r="D523" s="3"/>
      <c r="E523" s="3"/>
      <c r="F523" s="3"/>
      <c r="G523" s="3"/>
    </row>
    <row r="524" spans="1:7" x14ac:dyDescent="0.3">
      <c r="A524" s="3"/>
      <c r="B524" s="3"/>
      <c r="C524" s="3"/>
      <c r="D524" s="3"/>
      <c r="E524" s="3"/>
      <c r="F524" s="3"/>
      <c r="G524" s="3"/>
    </row>
    <row r="525" spans="1:7" x14ac:dyDescent="0.3">
      <c r="A525" s="3"/>
      <c r="B525" s="3"/>
      <c r="C525" s="3"/>
      <c r="D525" s="3"/>
      <c r="E525" s="3"/>
      <c r="F525" s="3"/>
      <c r="G525" s="3"/>
    </row>
    <row r="526" spans="1:7" x14ac:dyDescent="0.3">
      <c r="A526" s="3"/>
      <c r="B526" s="3"/>
      <c r="C526" s="3"/>
      <c r="D526" s="3"/>
      <c r="E526" s="3"/>
      <c r="F526" s="3"/>
      <c r="G526" s="3"/>
    </row>
    <row r="527" spans="1:7" x14ac:dyDescent="0.3">
      <c r="A527" s="3"/>
      <c r="B527" s="3"/>
      <c r="C527" s="3"/>
      <c r="D527" s="3"/>
      <c r="E527" s="3"/>
      <c r="F527" s="3"/>
      <c r="G527" s="3"/>
    </row>
    <row r="528" spans="1:7" x14ac:dyDescent="0.3">
      <c r="A528" s="3"/>
      <c r="B528" s="3"/>
      <c r="C528" s="3"/>
      <c r="D528" s="3"/>
      <c r="E528" s="3"/>
      <c r="F528" s="3"/>
      <c r="G528" s="3"/>
    </row>
    <row r="529" spans="1:7" x14ac:dyDescent="0.3">
      <c r="A529" s="3"/>
      <c r="B529" s="3"/>
      <c r="C529" s="3"/>
      <c r="D529" s="3"/>
      <c r="E529" s="3"/>
      <c r="F529" s="3"/>
      <c r="G529" s="3"/>
    </row>
    <row r="530" spans="1:7" x14ac:dyDescent="0.3">
      <c r="A530" s="3"/>
      <c r="B530" s="3"/>
      <c r="C530" s="3"/>
      <c r="D530" s="3"/>
      <c r="E530" s="3"/>
      <c r="F530" s="3"/>
      <c r="G530" s="3"/>
    </row>
    <row r="531" spans="1:7" x14ac:dyDescent="0.3">
      <c r="A531" s="3"/>
      <c r="B531" s="3"/>
      <c r="C531" s="3"/>
      <c r="D531" s="3"/>
      <c r="E531" s="3"/>
      <c r="F531" s="3"/>
      <c r="G531" s="3"/>
    </row>
    <row r="532" spans="1:7" x14ac:dyDescent="0.3">
      <c r="A532" s="3"/>
      <c r="B532" s="3"/>
      <c r="C532" s="3"/>
      <c r="D532" s="3"/>
      <c r="E532" s="3"/>
      <c r="F532" s="3"/>
      <c r="G532" s="3"/>
    </row>
    <row r="533" spans="1:7" x14ac:dyDescent="0.3">
      <c r="A533" s="3"/>
      <c r="B533" s="3"/>
      <c r="C533" s="3"/>
      <c r="D533" s="3"/>
      <c r="E533" s="3"/>
      <c r="F533" s="3"/>
      <c r="G533" s="3"/>
    </row>
    <row r="534" spans="1:7" x14ac:dyDescent="0.3">
      <c r="A534" s="3"/>
      <c r="B534" s="3"/>
      <c r="C534" s="3"/>
      <c r="D534" s="3"/>
      <c r="E534" s="3"/>
      <c r="F534" s="3"/>
      <c r="G534" s="3"/>
    </row>
    <row r="535" spans="1:7" x14ac:dyDescent="0.3">
      <c r="A535" s="3"/>
      <c r="B535" s="3"/>
      <c r="C535" s="3"/>
      <c r="D535" s="3"/>
      <c r="E535" s="3"/>
      <c r="F535" s="3"/>
      <c r="G535" s="3"/>
    </row>
    <row r="536" spans="1:7" x14ac:dyDescent="0.3">
      <c r="A536" s="3"/>
      <c r="B536" s="3"/>
      <c r="C536" s="3"/>
      <c r="D536" s="3"/>
      <c r="E536" s="3"/>
      <c r="F536" s="3"/>
      <c r="G536" s="3"/>
    </row>
    <row r="537" spans="1:7" x14ac:dyDescent="0.3">
      <c r="A537" s="3"/>
      <c r="B537" s="3"/>
      <c r="C537" s="3"/>
      <c r="D537" s="3"/>
      <c r="E537" s="3"/>
      <c r="F537" s="3"/>
      <c r="G537" s="3"/>
    </row>
    <row r="538" spans="1:7" x14ac:dyDescent="0.3">
      <c r="A538" s="3"/>
      <c r="B538" s="3"/>
      <c r="C538" s="3"/>
      <c r="D538" s="3"/>
      <c r="E538" s="3"/>
      <c r="F538" s="3"/>
      <c r="G538" s="3"/>
    </row>
    <row r="539" spans="1:7" x14ac:dyDescent="0.3">
      <c r="A539" s="3"/>
      <c r="B539" s="3"/>
      <c r="C539" s="3"/>
      <c r="D539" s="3"/>
      <c r="E539" s="3"/>
      <c r="F539" s="3"/>
      <c r="G539" s="3"/>
    </row>
    <row r="540" spans="1:7" x14ac:dyDescent="0.3">
      <c r="A540" s="3"/>
      <c r="B540" s="3"/>
      <c r="C540" s="3"/>
      <c r="D540" s="3"/>
      <c r="E540" s="3"/>
      <c r="F540" s="3"/>
      <c r="G540" s="3"/>
    </row>
    <row r="541" spans="1:7" x14ac:dyDescent="0.3">
      <c r="A541" s="3"/>
      <c r="B541" s="3"/>
      <c r="C541" s="3"/>
      <c r="D541" s="3"/>
      <c r="E541" s="3"/>
      <c r="F541" s="3"/>
      <c r="G541" s="3"/>
    </row>
    <row r="542" spans="1:7" x14ac:dyDescent="0.3">
      <c r="A542" s="3"/>
      <c r="B542" s="3"/>
      <c r="C542" s="3"/>
      <c r="D542" s="3"/>
      <c r="E542" s="3"/>
      <c r="F542" s="3"/>
      <c r="G542" s="3"/>
    </row>
    <row r="543" spans="1:7" x14ac:dyDescent="0.3">
      <c r="A543" s="3"/>
      <c r="B543" s="3"/>
      <c r="C543" s="3"/>
      <c r="D543" s="3"/>
      <c r="E543" s="3"/>
      <c r="F543" s="3"/>
      <c r="G543" s="3"/>
    </row>
    <row r="544" spans="1:7" x14ac:dyDescent="0.3">
      <c r="A544" s="3"/>
      <c r="B544" s="3"/>
      <c r="C544" s="3"/>
      <c r="D544" s="3"/>
      <c r="E544" s="3"/>
      <c r="F544" s="3"/>
      <c r="G544" s="3"/>
    </row>
    <row r="545" spans="1:7" x14ac:dyDescent="0.3">
      <c r="A545" s="3"/>
      <c r="B545" s="3"/>
      <c r="C545" s="3"/>
      <c r="D545" s="3"/>
      <c r="E545" s="3"/>
      <c r="F545" s="3"/>
      <c r="G545" s="3"/>
    </row>
    <row r="546" spans="1:7" x14ac:dyDescent="0.3">
      <c r="A546" s="3"/>
      <c r="B546" s="3"/>
      <c r="C546" s="3"/>
      <c r="D546" s="3"/>
      <c r="E546" s="3"/>
      <c r="F546" s="3"/>
      <c r="G546" s="3"/>
    </row>
    <row r="547" spans="1:7" x14ac:dyDescent="0.3">
      <c r="A547" s="3"/>
      <c r="B547" s="3"/>
      <c r="C547" s="3"/>
      <c r="D547" s="3"/>
      <c r="E547" s="3"/>
      <c r="F547" s="3"/>
      <c r="G547" s="3"/>
    </row>
    <row r="548" spans="1:7" x14ac:dyDescent="0.3">
      <c r="A548" s="3"/>
      <c r="B548" s="3"/>
      <c r="C548" s="3"/>
      <c r="D548" s="3"/>
      <c r="E548" s="3"/>
      <c r="F548" s="3"/>
      <c r="G548" s="3"/>
    </row>
    <row r="549" spans="1:7" x14ac:dyDescent="0.3">
      <c r="A549" s="3"/>
      <c r="B549" s="3"/>
      <c r="C549" s="3"/>
      <c r="D549" s="3"/>
      <c r="E549" s="3"/>
      <c r="F549" s="3"/>
      <c r="G549" s="3"/>
    </row>
    <row r="550" spans="1:7" x14ac:dyDescent="0.3">
      <c r="A550" s="3"/>
      <c r="B550" s="3"/>
      <c r="C550" s="3"/>
      <c r="D550" s="3"/>
      <c r="E550" s="3"/>
      <c r="F550" s="3"/>
      <c r="G550" s="3"/>
    </row>
    <row r="551" spans="1:7" x14ac:dyDescent="0.3">
      <c r="A551" s="3"/>
      <c r="B551" s="3"/>
      <c r="C551" s="3"/>
      <c r="D551" s="3"/>
      <c r="E551" s="3"/>
      <c r="F551" s="3"/>
      <c r="G551" s="3"/>
    </row>
    <row r="552" spans="1:7" x14ac:dyDescent="0.3">
      <c r="A552" s="3"/>
      <c r="B552" s="3"/>
      <c r="C552" s="3"/>
      <c r="D552" s="3"/>
      <c r="E552" s="3"/>
      <c r="F552" s="3"/>
      <c r="G552" s="3"/>
    </row>
    <row r="553" spans="1:7" x14ac:dyDescent="0.3">
      <c r="A553" s="3"/>
      <c r="B553" s="3"/>
      <c r="C553" s="3"/>
      <c r="D553" s="3"/>
      <c r="E553" s="3"/>
      <c r="F553" s="3"/>
      <c r="G553" s="3"/>
    </row>
    <row r="554" spans="1:7" x14ac:dyDescent="0.3">
      <c r="A554" s="3"/>
      <c r="B554" s="3"/>
      <c r="C554" s="3"/>
      <c r="D554" s="3"/>
      <c r="E554" s="3"/>
      <c r="F554" s="3"/>
      <c r="G554" s="3"/>
    </row>
    <row r="555" spans="1:7" x14ac:dyDescent="0.3">
      <c r="A555" s="3"/>
      <c r="B555" s="3"/>
      <c r="C555" s="3"/>
      <c r="D555" s="3"/>
      <c r="E555" s="3"/>
      <c r="F555" s="3"/>
      <c r="G555" s="3"/>
    </row>
    <row r="556" spans="1:7" x14ac:dyDescent="0.3">
      <c r="A556" s="3"/>
      <c r="B556" s="3"/>
      <c r="C556" s="3"/>
      <c r="D556" s="3"/>
      <c r="E556" s="3"/>
      <c r="F556" s="3"/>
      <c r="G556" s="3"/>
    </row>
    <row r="557" spans="1:7" x14ac:dyDescent="0.3">
      <c r="A557" s="3"/>
      <c r="B557" s="3"/>
      <c r="C557" s="3"/>
      <c r="D557" s="3"/>
      <c r="E557" s="3"/>
      <c r="F557" s="3"/>
      <c r="G557" s="3"/>
    </row>
    <row r="558" spans="1:7" x14ac:dyDescent="0.3">
      <c r="A558" s="3"/>
      <c r="B558" s="3"/>
      <c r="C558" s="3"/>
      <c r="D558" s="3"/>
      <c r="E558" s="3"/>
      <c r="F558" s="3"/>
      <c r="G558" s="3"/>
    </row>
    <row r="559" spans="1:7" x14ac:dyDescent="0.3">
      <c r="A559" s="3"/>
      <c r="B559" s="3"/>
      <c r="C559" s="3"/>
      <c r="D559" s="3"/>
      <c r="E559" s="3"/>
      <c r="F559" s="3"/>
      <c r="G559" s="3"/>
    </row>
    <row r="560" spans="1:7" x14ac:dyDescent="0.3">
      <c r="A560" s="3"/>
      <c r="B560" s="3"/>
      <c r="C560" s="3"/>
      <c r="D560" s="3"/>
      <c r="E560" s="3"/>
      <c r="F560" s="3"/>
      <c r="G560" s="3"/>
    </row>
    <row r="561" spans="1:7" x14ac:dyDescent="0.3">
      <c r="A561" s="3"/>
      <c r="B561" s="3"/>
      <c r="C561" s="3"/>
      <c r="D561" s="3"/>
      <c r="E561" s="3"/>
      <c r="F561" s="3"/>
      <c r="G561" s="3"/>
    </row>
    <row r="562" spans="1:7" x14ac:dyDescent="0.3">
      <c r="A562" s="3"/>
      <c r="B562" s="3"/>
      <c r="C562" s="3"/>
      <c r="D562" s="3"/>
      <c r="E562" s="3"/>
      <c r="F562" s="3"/>
      <c r="G562" s="3"/>
    </row>
    <row r="563" spans="1:7" x14ac:dyDescent="0.3">
      <c r="A563" s="3"/>
      <c r="B563" s="3"/>
      <c r="C563" s="3"/>
      <c r="D563" s="3"/>
      <c r="E563" s="3"/>
      <c r="F563" s="3"/>
      <c r="G563" s="3"/>
    </row>
    <row r="564" spans="1:7" x14ac:dyDescent="0.3">
      <c r="A564" s="3"/>
      <c r="B564" s="3"/>
      <c r="C564" s="3"/>
      <c r="D564" s="3"/>
      <c r="E564" s="3"/>
      <c r="F564" s="3"/>
      <c r="G564" s="3"/>
    </row>
    <row r="565" spans="1:7" x14ac:dyDescent="0.3">
      <c r="A565" s="3"/>
      <c r="B565" s="3"/>
      <c r="C565" s="3"/>
      <c r="D565" s="3"/>
      <c r="E565" s="3"/>
      <c r="F565" s="3"/>
      <c r="G565" s="3"/>
    </row>
    <row r="566" spans="1:7" x14ac:dyDescent="0.3">
      <c r="A566" s="3"/>
      <c r="B566" s="3"/>
      <c r="C566" s="3"/>
      <c r="D566" s="3"/>
      <c r="E566" s="3"/>
      <c r="F566" s="3"/>
      <c r="G566" s="3"/>
    </row>
    <row r="567" spans="1:7" x14ac:dyDescent="0.3">
      <c r="A567" s="3"/>
      <c r="B567" s="3"/>
      <c r="C567" s="3"/>
      <c r="D567" s="3"/>
      <c r="E567" s="3"/>
      <c r="F567" s="3"/>
      <c r="G567" s="3"/>
    </row>
    <row r="568" spans="1:7" x14ac:dyDescent="0.3">
      <c r="A568" s="3"/>
      <c r="B568" s="3"/>
      <c r="C568" s="3"/>
      <c r="D568" s="3"/>
      <c r="E568" s="3"/>
      <c r="F568" s="3"/>
      <c r="G568" s="3"/>
    </row>
    <row r="569" spans="1:7" x14ac:dyDescent="0.3">
      <c r="A569" s="3"/>
      <c r="B569" s="3"/>
      <c r="C569" s="3"/>
      <c r="D569" s="3"/>
      <c r="E569" s="3"/>
      <c r="F569" s="3"/>
      <c r="G569" s="3"/>
    </row>
    <row r="570" spans="1:7" x14ac:dyDescent="0.3">
      <c r="A570" s="3"/>
      <c r="B570" s="3"/>
      <c r="C570" s="3"/>
      <c r="D570" s="3"/>
      <c r="E570" s="3"/>
      <c r="F570" s="3"/>
      <c r="G570" s="3"/>
    </row>
    <row r="571" spans="1:7" x14ac:dyDescent="0.3">
      <c r="A571" s="3"/>
      <c r="B571" s="3"/>
      <c r="C571" s="3"/>
      <c r="D571" s="3"/>
      <c r="E571" s="3"/>
      <c r="F571" s="3"/>
      <c r="G571" s="3"/>
    </row>
    <row r="572" spans="1:7" x14ac:dyDescent="0.3">
      <c r="A572" s="3"/>
      <c r="B572" s="3"/>
      <c r="C572" s="3"/>
      <c r="D572" s="3"/>
      <c r="E572" s="3"/>
      <c r="F572" s="3"/>
      <c r="G572" s="3"/>
    </row>
    <row r="573" spans="1:7" x14ac:dyDescent="0.3">
      <c r="A573" s="3"/>
      <c r="B573" s="3"/>
      <c r="C573" s="3"/>
      <c r="D573" s="3"/>
      <c r="E573" s="3"/>
      <c r="F573" s="3"/>
      <c r="G573" s="3"/>
    </row>
    <row r="574" spans="1:7" x14ac:dyDescent="0.3">
      <c r="A574" s="3"/>
      <c r="B574" s="3"/>
      <c r="C574" s="3"/>
      <c r="D574" s="3"/>
      <c r="E574" s="3"/>
      <c r="F574" s="3"/>
      <c r="G574" s="3"/>
    </row>
    <row r="575" spans="1:7" x14ac:dyDescent="0.3">
      <c r="A575" s="3"/>
      <c r="B575" s="3"/>
      <c r="C575" s="3"/>
      <c r="D575" s="3"/>
      <c r="E575" s="3"/>
      <c r="F575" s="3"/>
      <c r="G575" s="3"/>
    </row>
  </sheetData>
  <mergeCells count="3">
    <mergeCell ref="A137:A138"/>
    <mergeCell ref="E137:E138"/>
    <mergeCell ref="G137:G138"/>
  </mergeCells>
  <pageMargins left="0.11811023622047245" right="0.11811023622047245" top="0.74803149606299213" bottom="0.35433070866141736" header="0.31496062992125984" footer="0.31496062992125984"/>
  <pageSetup paperSize="9" orientation="portrait" r:id="rId1"/>
  <headerFooter>
    <oddHeader>&amp;L&amp;"Times New Roman,Bold"BILL OF QUANTITIES FOR FABRICATION OF AN ABSL MODULAR LABORATORY AT KCCR</oddHeader>
    <oddFooter>&amp;L&amp;"Times New Roman,Regular"&amp;8KCCR,KNUST_GH&amp;C&amp;"Times New Roman,Regular"&amp;8Page_ABSL-3/&amp;P&amp;R&amp;"Times New Roman,Regular"&amp;8OFFICE_TSM/2026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G43"/>
  <sheetViews>
    <sheetView view="pageLayout" topLeftCell="A27" zoomScale="98" zoomScaleNormal="100" zoomScalePageLayoutView="98" workbookViewId="0">
      <selection activeCell="G35" sqref="G35"/>
    </sheetView>
  </sheetViews>
  <sheetFormatPr defaultRowHeight="14.4" x14ac:dyDescent="0.3"/>
  <cols>
    <col min="1" max="1" width="5.44140625" customWidth="1"/>
    <col min="2" max="2" width="11.109375" customWidth="1"/>
    <col min="3" max="3" width="44.44140625" customWidth="1"/>
    <col min="4" max="4" width="7.88671875" customWidth="1"/>
    <col min="5" max="5" width="6.21875" customWidth="1"/>
    <col min="6" max="6" width="8.6640625" customWidth="1"/>
    <col min="7" max="7" width="16.5546875" customWidth="1"/>
    <col min="8" max="8" width="48.109375" customWidth="1"/>
  </cols>
  <sheetData>
    <row r="1" spans="1:7" ht="39" customHeight="1" thickBot="1" x14ac:dyDescent="0.35">
      <c r="A1" s="153" t="s">
        <v>0</v>
      </c>
      <c r="B1" s="154" t="s">
        <v>4</v>
      </c>
      <c r="C1" s="155" t="s">
        <v>5</v>
      </c>
      <c r="D1" s="155" t="s">
        <v>1</v>
      </c>
      <c r="E1" s="155" t="s">
        <v>2</v>
      </c>
      <c r="F1" s="156" t="s">
        <v>42</v>
      </c>
      <c r="G1" s="157" t="s">
        <v>21</v>
      </c>
    </row>
    <row r="2" spans="1:7" ht="16.8" customHeight="1" thickBot="1" x14ac:dyDescent="0.35">
      <c r="A2" s="180"/>
      <c r="B2" s="181"/>
      <c r="C2" s="182" t="s">
        <v>32</v>
      </c>
      <c r="D2" s="171"/>
      <c r="E2" s="171"/>
      <c r="F2" s="171"/>
      <c r="G2" s="183"/>
    </row>
    <row r="3" spans="1:7" ht="16.8" customHeight="1" x14ac:dyDescent="0.3">
      <c r="A3" s="7">
        <v>1</v>
      </c>
      <c r="B3" s="79"/>
      <c r="C3" s="88" t="s">
        <v>270</v>
      </c>
      <c r="D3" s="12" t="s">
        <v>39</v>
      </c>
      <c r="E3" s="12" t="s">
        <v>39</v>
      </c>
      <c r="F3" s="12" t="s">
        <v>39</v>
      </c>
      <c r="G3" s="179">
        <f>'BoQ ABSL MODULAR LABORATORY'!G188</f>
        <v>0</v>
      </c>
    </row>
    <row r="4" spans="1:7" ht="15" customHeight="1" x14ac:dyDescent="0.3">
      <c r="A4" s="7"/>
      <c r="B4" s="79"/>
      <c r="C4" s="178"/>
      <c r="D4" s="6"/>
      <c r="E4" s="6"/>
      <c r="F4" s="6"/>
      <c r="G4" s="179"/>
    </row>
    <row r="5" spans="1:7" x14ac:dyDescent="0.3">
      <c r="A5" s="7">
        <v>2</v>
      </c>
      <c r="B5" s="6"/>
      <c r="C5" s="14" t="s">
        <v>12</v>
      </c>
      <c r="D5" s="12" t="s">
        <v>39</v>
      </c>
      <c r="E5" s="12" t="s">
        <v>39</v>
      </c>
      <c r="F5" s="12" t="s">
        <v>39</v>
      </c>
      <c r="G5" s="31">
        <f>'BoQ ABSL MODULAR LABORATORY'!G249</f>
        <v>0</v>
      </c>
    </row>
    <row r="6" spans="1:7" x14ac:dyDescent="0.3">
      <c r="A6" s="7"/>
      <c r="B6" s="6"/>
      <c r="C6" s="6"/>
      <c r="D6" s="13"/>
      <c r="E6" s="13"/>
      <c r="F6" s="13"/>
      <c r="G6" s="31"/>
    </row>
    <row r="7" spans="1:7" x14ac:dyDescent="0.3">
      <c r="A7" s="7">
        <v>3</v>
      </c>
      <c r="B7" s="6"/>
      <c r="C7" s="6" t="s">
        <v>17</v>
      </c>
      <c r="D7" s="12" t="s">
        <v>39</v>
      </c>
      <c r="E7" s="12" t="s">
        <v>39</v>
      </c>
      <c r="F7" s="12" t="s">
        <v>39</v>
      </c>
      <c r="G7" s="31">
        <f>'BoQ ABSL MODULAR LABORATORY'!G306</f>
        <v>0</v>
      </c>
    </row>
    <row r="8" spans="1:7" x14ac:dyDescent="0.3">
      <c r="A8" s="7"/>
      <c r="B8" s="6"/>
      <c r="C8" s="6"/>
      <c r="D8" s="13"/>
      <c r="E8" s="13"/>
      <c r="F8" s="13"/>
      <c r="G8" s="31"/>
    </row>
    <row r="9" spans="1:7" x14ac:dyDescent="0.3">
      <c r="A9" s="7">
        <v>4</v>
      </c>
      <c r="B9" s="6"/>
      <c r="C9" s="6" t="s">
        <v>18</v>
      </c>
      <c r="D9" s="12" t="s">
        <v>39</v>
      </c>
      <c r="E9" s="12" t="s">
        <v>39</v>
      </c>
      <c r="F9" s="12" t="s">
        <v>39</v>
      </c>
      <c r="G9" s="31">
        <f>'BoQ ABSL MODULAR LABORATORY'!G400</f>
        <v>0</v>
      </c>
    </row>
    <row r="10" spans="1:7" x14ac:dyDescent="0.3">
      <c r="A10" s="7"/>
      <c r="B10" s="6"/>
      <c r="C10" s="6"/>
      <c r="D10" s="13"/>
      <c r="E10" s="13"/>
      <c r="F10" s="13"/>
      <c r="G10" s="31"/>
    </row>
    <row r="11" spans="1:7" x14ac:dyDescent="0.3">
      <c r="A11" s="7">
        <v>5</v>
      </c>
      <c r="B11" s="6"/>
      <c r="C11" s="16" t="s">
        <v>22</v>
      </c>
      <c r="D11" s="12" t="s">
        <v>39</v>
      </c>
      <c r="E11" s="12" t="s">
        <v>39</v>
      </c>
      <c r="F11" s="12" t="s">
        <v>39</v>
      </c>
      <c r="G11" s="31">
        <f>'BoQ ABSL MODULAR LABORATORY'!G457</f>
        <v>0</v>
      </c>
    </row>
    <row r="12" spans="1:7" x14ac:dyDescent="0.3">
      <c r="A12" s="7"/>
      <c r="B12" s="6"/>
      <c r="C12" s="6"/>
      <c r="D12" s="13"/>
      <c r="E12" s="13"/>
      <c r="F12" s="13"/>
      <c r="G12" s="31"/>
    </row>
    <row r="13" spans="1:7" x14ac:dyDescent="0.3">
      <c r="A13" s="7">
        <v>6</v>
      </c>
      <c r="B13" s="6"/>
      <c r="C13" s="6" t="s">
        <v>136</v>
      </c>
      <c r="D13" s="12" t="s">
        <v>39</v>
      </c>
      <c r="E13" s="12" t="s">
        <v>39</v>
      </c>
      <c r="F13" s="12" t="s">
        <v>39</v>
      </c>
      <c r="G13" s="31">
        <f>'BoQ ABSL MODULAR LABORATORY'!G476</f>
        <v>0</v>
      </c>
    </row>
    <row r="14" spans="1:7" x14ac:dyDescent="0.3">
      <c r="A14" s="7"/>
      <c r="B14" s="6"/>
      <c r="C14" s="6"/>
      <c r="D14" s="13"/>
      <c r="E14" s="13"/>
      <c r="F14" s="13"/>
      <c r="G14" s="31"/>
    </row>
    <row r="15" spans="1:7" x14ac:dyDescent="0.3">
      <c r="A15" s="7">
        <v>7</v>
      </c>
      <c r="B15" s="6"/>
      <c r="C15" s="6" t="s">
        <v>232</v>
      </c>
      <c r="D15" s="12" t="s">
        <v>39</v>
      </c>
      <c r="E15" s="12" t="s">
        <v>39</v>
      </c>
      <c r="F15" s="12" t="s">
        <v>39</v>
      </c>
      <c r="G15" s="31">
        <f>'BoQ ABSL MODULAR LABORATORY'!G501</f>
        <v>0</v>
      </c>
    </row>
    <row r="16" spans="1:7" x14ac:dyDescent="0.3">
      <c r="A16" s="7"/>
      <c r="B16" s="6"/>
      <c r="C16" s="6"/>
      <c r="D16" s="15"/>
      <c r="E16" s="15"/>
      <c r="F16" s="15"/>
      <c r="G16" s="31"/>
    </row>
    <row r="17" spans="1:7" ht="15" thickBot="1" x14ac:dyDescent="0.35">
      <c r="A17" s="7"/>
      <c r="B17" s="6"/>
      <c r="C17" s="6"/>
      <c r="D17" s="12"/>
      <c r="E17" s="12"/>
      <c r="F17" s="12"/>
      <c r="G17" s="31"/>
    </row>
    <row r="18" spans="1:7" x14ac:dyDescent="0.3">
      <c r="A18" s="15"/>
      <c r="B18" s="15"/>
      <c r="C18" s="15"/>
      <c r="D18" s="15"/>
      <c r="E18" s="15"/>
      <c r="F18" s="15"/>
      <c r="G18" s="32"/>
    </row>
    <row r="19" spans="1:7" x14ac:dyDescent="0.3">
      <c r="A19" s="15"/>
      <c r="B19" s="15"/>
      <c r="C19" s="15"/>
      <c r="D19" s="15"/>
      <c r="E19" s="15"/>
      <c r="F19" s="15"/>
      <c r="G19" s="30"/>
    </row>
    <row r="20" spans="1:7" ht="15" thickBot="1" x14ac:dyDescent="0.35">
      <c r="A20" s="15"/>
      <c r="B20" s="15"/>
      <c r="C20" s="10" t="s">
        <v>33</v>
      </c>
      <c r="D20" s="6" t="s">
        <v>53</v>
      </c>
      <c r="E20" s="6"/>
      <c r="F20" s="6"/>
      <c r="G20" s="33">
        <f>SUM(G7:G19)</f>
        <v>0</v>
      </c>
    </row>
    <row r="21" spans="1:7" x14ac:dyDescent="0.3">
      <c r="A21" s="6"/>
      <c r="B21" s="6"/>
      <c r="C21" s="6"/>
      <c r="D21" s="6"/>
      <c r="E21" s="6"/>
      <c r="F21" s="6"/>
      <c r="G21" s="30"/>
    </row>
    <row r="22" spans="1:7" x14ac:dyDescent="0.3">
      <c r="A22" s="6"/>
      <c r="B22" s="6"/>
      <c r="C22" s="8" t="s">
        <v>34</v>
      </c>
      <c r="D22" s="6"/>
      <c r="E22" s="6"/>
      <c r="F22" s="6"/>
      <c r="G22" s="30"/>
    </row>
    <row r="23" spans="1:7" ht="15" thickBot="1" x14ac:dyDescent="0.35">
      <c r="A23" s="6"/>
      <c r="B23" s="6"/>
      <c r="C23" s="6" t="s">
        <v>184</v>
      </c>
      <c r="D23" s="6" t="s">
        <v>181</v>
      </c>
      <c r="E23" s="11"/>
      <c r="F23" s="11">
        <v>0.1</v>
      </c>
      <c r="G23" s="33">
        <f>G20*F23</f>
        <v>0</v>
      </c>
    </row>
    <row r="24" spans="1:7" x14ac:dyDescent="0.3">
      <c r="A24" s="6"/>
      <c r="B24" s="6"/>
      <c r="C24" s="6"/>
      <c r="D24" s="6"/>
      <c r="E24" s="11"/>
      <c r="F24" s="211"/>
      <c r="G24" s="32"/>
    </row>
    <row r="25" spans="1:7" x14ac:dyDescent="0.3">
      <c r="A25" s="6"/>
      <c r="B25" s="6"/>
      <c r="C25" s="6"/>
      <c r="D25" s="6"/>
      <c r="E25" s="11"/>
      <c r="F25" s="211"/>
      <c r="G25" s="30"/>
    </row>
    <row r="26" spans="1:7" ht="15" thickBot="1" x14ac:dyDescent="0.35">
      <c r="A26" s="6"/>
      <c r="B26" s="6"/>
      <c r="C26" s="79" t="s">
        <v>185</v>
      </c>
      <c r="D26" s="6" t="s">
        <v>182</v>
      </c>
      <c r="E26" s="11"/>
      <c r="F26" s="211"/>
      <c r="G26" s="33">
        <f>SUM(G19:G25)</f>
        <v>0</v>
      </c>
    </row>
    <row r="27" spans="1:7" x14ac:dyDescent="0.3">
      <c r="A27" s="6"/>
      <c r="B27" s="6"/>
      <c r="C27" s="6"/>
      <c r="D27" s="6"/>
      <c r="E27" s="11"/>
      <c r="F27" s="211"/>
      <c r="G27" s="30"/>
    </row>
    <row r="28" spans="1:7" x14ac:dyDescent="0.3">
      <c r="A28" s="6"/>
      <c r="B28" s="3"/>
      <c r="C28" s="213" t="s">
        <v>183</v>
      </c>
      <c r="D28" s="6"/>
      <c r="E28" s="11"/>
      <c r="F28" s="211"/>
      <c r="G28" s="30"/>
    </row>
    <row r="29" spans="1:7" x14ac:dyDescent="0.3">
      <c r="A29" s="6"/>
      <c r="B29" s="3"/>
      <c r="C29" s="20" t="s">
        <v>187</v>
      </c>
      <c r="D29" s="6" t="s">
        <v>188</v>
      </c>
      <c r="E29" s="11"/>
      <c r="F29" s="211"/>
      <c r="G29" s="30"/>
    </row>
    <row r="30" spans="1:7" ht="15" thickBot="1" x14ac:dyDescent="0.35">
      <c r="A30" s="6"/>
      <c r="C30" s="212"/>
      <c r="D30" s="6"/>
      <c r="E30" s="11"/>
      <c r="F30" s="211"/>
      <c r="G30" s="30"/>
    </row>
    <row r="31" spans="1:7" x14ac:dyDescent="0.3">
      <c r="A31" s="6"/>
      <c r="B31" s="6"/>
      <c r="C31" s="20"/>
      <c r="D31" s="6"/>
      <c r="E31" s="6"/>
      <c r="F31" s="6"/>
      <c r="G31" s="32"/>
    </row>
    <row r="32" spans="1:7" ht="46.8" customHeight="1" x14ac:dyDescent="0.3">
      <c r="A32" s="6"/>
      <c r="B32" s="6"/>
      <c r="C32" s="18" t="s">
        <v>269</v>
      </c>
      <c r="D32" s="6" t="s">
        <v>189</v>
      </c>
      <c r="E32" s="6"/>
      <c r="F32" s="6"/>
      <c r="G32" s="34">
        <f>G26-G29</f>
        <v>0</v>
      </c>
    </row>
    <row r="33" spans="1:7" ht="15" thickBot="1" x14ac:dyDescent="0.35">
      <c r="A33" s="6"/>
      <c r="B33" s="6"/>
      <c r="C33" s="19" t="s">
        <v>35</v>
      </c>
      <c r="D33" s="6"/>
      <c r="E33" s="6"/>
      <c r="F33" s="6"/>
      <c r="G33" s="33"/>
    </row>
    <row r="34" spans="1:7" x14ac:dyDescent="0.3">
      <c r="A34" s="6"/>
      <c r="B34" s="6"/>
      <c r="C34" s="20"/>
      <c r="D34" s="6"/>
      <c r="E34" s="6"/>
      <c r="F34" s="6"/>
      <c r="G34" s="30"/>
    </row>
    <row r="35" spans="1:7" ht="28.2" x14ac:dyDescent="0.3">
      <c r="A35" s="6"/>
      <c r="B35" s="6"/>
      <c r="C35" s="2" t="s">
        <v>36</v>
      </c>
      <c r="D35" s="6"/>
      <c r="E35" s="6"/>
      <c r="F35" s="6"/>
      <c r="G35" s="30"/>
    </row>
    <row r="36" spans="1:7" x14ac:dyDescent="0.3">
      <c r="A36" s="6"/>
      <c r="B36" s="6"/>
      <c r="C36" s="3"/>
      <c r="D36" s="6"/>
      <c r="E36" s="6"/>
      <c r="F36" s="6"/>
      <c r="G36" s="30"/>
    </row>
    <row r="37" spans="1:7" ht="18.600000000000001" customHeight="1" x14ac:dyDescent="0.3">
      <c r="A37" s="6"/>
      <c r="B37" s="6"/>
      <c r="C37" s="1" t="s">
        <v>37</v>
      </c>
      <c r="D37" s="6"/>
      <c r="E37" s="6"/>
      <c r="F37" s="6"/>
      <c r="G37" s="30"/>
    </row>
    <row r="38" spans="1:7" x14ac:dyDescent="0.3">
      <c r="A38" s="6"/>
      <c r="B38" s="6"/>
      <c r="C38" s="21" t="s">
        <v>43</v>
      </c>
      <c r="D38" s="6"/>
      <c r="E38" s="6"/>
      <c r="F38" s="6"/>
      <c r="G38" s="30"/>
    </row>
    <row r="39" spans="1:7" x14ac:dyDescent="0.3">
      <c r="A39" s="6"/>
      <c r="B39" s="6"/>
      <c r="C39" s="21"/>
      <c r="D39" s="6"/>
      <c r="E39" s="6"/>
      <c r="F39" s="6"/>
      <c r="G39" s="30"/>
    </row>
    <row r="40" spans="1:7" x14ac:dyDescent="0.3">
      <c r="A40" s="6"/>
      <c r="B40" s="6"/>
      <c r="C40" s="21" t="s">
        <v>40</v>
      </c>
      <c r="D40" s="6"/>
      <c r="E40" s="6"/>
      <c r="F40" s="6"/>
      <c r="G40" s="30"/>
    </row>
    <row r="41" spans="1:7" x14ac:dyDescent="0.3">
      <c r="A41" s="6"/>
      <c r="B41" s="6"/>
      <c r="C41" s="21"/>
      <c r="D41" s="6"/>
      <c r="E41" s="6"/>
      <c r="F41" s="6"/>
      <c r="G41" s="30"/>
    </row>
    <row r="42" spans="1:7" x14ac:dyDescent="0.3">
      <c r="A42" s="15"/>
      <c r="B42" s="15"/>
      <c r="C42" s="21" t="s">
        <v>38</v>
      </c>
      <c r="D42" s="6"/>
      <c r="E42" s="6"/>
      <c r="F42" s="6"/>
      <c r="G42" s="30"/>
    </row>
    <row r="43" spans="1:7" ht="15" thickBot="1" x14ac:dyDescent="0.35">
      <c r="A43" s="17"/>
      <c r="B43" s="17"/>
      <c r="C43" s="17"/>
      <c r="D43" s="9"/>
      <c r="E43" s="9"/>
      <c r="F43" s="9"/>
      <c r="G43" s="33"/>
    </row>
  </sheetData>
  <pageMargins left="0.11811023622047245" right="0.11811023622047245" top="0.74803149606299213" bottom="0.35433070866141736" header="0.31496062992125984" footer="0.31496062992125984"/>
  <pageSetup paperSize="9" orientation="portrait" r:id="rId1"/>
  <headerFooter>
    <oddHeader>&amp;L&amp;"Times New Roman,Bold"&amp;12BILL OF QUANTITIES FOR FABRICATION OF A ABSL LABORATORY AT KCCR, KUMASI, GHANA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BoQ ABSL MODULAR LABORATORY</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FAUSTINA BOAKYEWAA</dc:creator>
  <cp:lastModifiedBy>FAUSTINA BOAKYEWAA</cp:lastModifiedBy>
  <cp:lastPrinted>2026-03-16T18:48:09Z</cp:lastPrinted>
  <dcterms:created xsi:type="dcterms:W3CDTF">2026-02-09T15:58:40Z</dcterms:created>
  <dcterms:modified xsi:type="dcterms:W3CDTF">2026-07-07T12:22:04Z</dcterms:modified>
</cp:coreProperties>
</file>